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345" windowHeight="11925" firstSheet="1" activeTab="1"/>
  </bookViews>
  <sheets>
    <sheet name="汇总表" sheetId="10" r:id="rId1"/>
    <sheet name="一、二、三、四、五、六、七" sheetId="1" r:id="rId2"/>
  </sheets>
  <externalReferences>
    <externalReference r:id="rId3"/>
  </externalReferences>
  <definedNames>
    <definedName name="点击方案">[1]汇总!$J$4</definedName>
    <definedName name="HTML_Header" hidden="1">"现金流量表（全部投资）"</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996643C8DD704227AAFE86B0BF5C7BA7"/>
        <xdr:cNvPicPr>
          <a:picLocks noChangeAspect="1"/>
        </xdr:cNvPicPr>
      </xdr:nvPicPr>
      <xdr:blipFill>
        <a:blip r:embed="rId1"/>
        <a:stretch>
          <a:fillRect/>
        </a:stretch>
      </xdr:blipFill>
      <xdr:spPr>
        <a:xfrm>
          <a:off x="7639050" y="3448050"/>
          <a:ext cx="970280" cy="546100"/>
        </a:xfrm>
        <a:prstGeom prst="rect">
          <a:avLst/>
        </a:prstGeom>
        <a:noFill/>
        <a:ln w="9525">
          <a:noFill/>
        </a:ln>
      </xdr:spPr>
    </xdr:pic>
  </etc:cellImage>
</etc:cellImages>
</file>

<file path=xl/sharedStrings.xml><?xml version="1.0" encoding="utf-8"?>
<sst xmlns="http://schemas.openxmlformats.org/spreadsheetml/2006/main" count="437" uniqueCount="267">
  <si>
    <t>沭阳如东中学创新实验中心(物理)建设项目汇总表</t>
  </si>
  <si>
    <t>序号</t>
  </si>
  <si>
    <t>名称</t>
  </si>
  <si>
    <t>数量</t>
  </si>
  <si>
    <t>单位</t>
  </si>
  <si>
    <t>单价（元）</t>
  </si>
  <si>
    <t>合计（元）</t>
  </si>
  <si>
    <t>物理竞赛与大学先修教室设备</t>
  </si>
  <si>
    <t>间</t>
  </si>
  <si>
    <t>物理学科创新实验室设备</t>
  </si>
  <si>
    <t>两间教室装饰装修、电源管理</t>
  </si>
  <si>
    <t>物理器材准备室桌椅及装饰</t>
  </si>
  <si>
    <t>物理创新主题墙</t>
  </si>
  <si>
    <t>项</t>
  </si>
  <si>
    <t>高中物理教师演示及学生实验仪器</t>
  </si>
  <si>
    <t>批</t>
  </si>
  <si>
    <t>高总物理探究实验仪器</t>
  </si>
  <si>
    <t>合计(大写)</t>
  </si>
  <si>
    <t>小写</t>
  </si>
  <si>
    <t>沭阳如东中学创新实验中心(物理)建设项目
项目清单</t>
  </si>
  <si>
    <t>技术参数</t>
  </si>
  <si>
    <t>备注</t>
  </si>
  <si>
    <t>一、物理竞赛与大学先修教室设备配置</t>
  </si>
  <si>
    <t>教师演示台
（核心产品）</t>
  </si>
  <si>
    <t>台面：采用≥2400*700*900*20mm厚无甲醛新型环保陶瓷台面，台面表面为实验室专业耐腐蚀、耐刻刮、耐污染釉面。坯体一体实芯黑色坯体，釉面和坯体经高温一体烧结而成。
柜体：为落地型柜体设计，采用厚1.0mm冷轧钢板机压成型、焊接制作，并于适当部位予以补强，表面经耐酸碱EPOXY粉末烤漆处理，喷涂厚度为100微米以上。表面硬度附着力、耐腐蚀。
导轨：三节式，静音。
拉手：采用C型不锈钢拉手，造型独特美观。
防撞胶垫：装于抽屉及门板内侧，减缓碰撞，保护柜体。
台面以下装置教师电源主控台，预留多媒体设备（电脑；实物展台、DVD）等设备位置。</t>
  </si>
  <si>
    <t>张</t>
  </si>
  <si>
    <t>智慧黑板</t>
  </si>
  <si>
    <r>
      <rPr>
        <sz val="10"/>
        <rFont val="宋体"/>
        <charset val="134"/>
      </rPr>
      <t xml:space="preserve">1.▲ 整机屏幕采用86英寸UHD超高清液晶屏，显示比例16:9，分辨率3840*2160，可视角度≥178°，整机外观简洁无任何可见内部功能模块连接线。
2.▲整体外观尺寸：宽≥4200mm，高≥1100mm，厚≤85mm。采用三拼接平面一体化设计，外观简洁无推拉式结构及外露连接线。
3. 整机主副屏过渡平滑并在同一平面，中间无单独边框阻隔，主屏支持普通粉笔直接书写，两侧副屏可支持多种媒介（普通粉笔、液体粉笔、成膜笔）进行板书书写。
4. 整机设备副屏支持磁吸附功能，可以满足带有磁吸的板擦等教具进行吸附在副屏上。
5. 整机采用电容触控技术，支持Windows系统中进行不低于40点触控，支持在Android系统中进行40点或以上触控。触摸响应时间≤4ms。
6. 整机画面对比度及色彩还原真实，画面细节及Gamma无损失，确保师生观看画面不会因显示损耗导致视觉偏差。
7. ▲整机支持全通道4K高清显示，全通道OSD菜单及整机内置系统均支持4K图像显示。
8. 整机屏幕采用直流背光源，保证显示画面无频闪，有效避免视觉疲劳，呵护师生用眼健康。
9. 整机最大屏幕亮度≥300cd/m²，使用时屏幕亮度不大于400cd/m²，符合国家GB40070-2021《儿童青少年学习用品近视防控卫生要求》。
10.整机采用硬件低蓝光背光技术，在源头减少有害蓝光波段能量，蓝光占比（有害蓝光415～455nm能量综合）/（整体蓝光400～500能量综合）＜50%，低蓝光保护显示不偏色、不泛黄。
11. 屏幕结合光感调节，屏幕亮度与环境亮度的匹配曲线更加合理，能有效减轻视疲劳。
12. 整机支持多种智能护眼功能，可通过两侧触控按键及前置物理按键进行护眼模式切换，护眼模式下，整机显示画面更加柔和，有效保护视力。
13. 通过由中国标准化研究院制定的视觉舒适度（VICO）评价体系测试，并达到视觉舒适度A+级或以上标准。
14. 整机支持纸质护眼模式，可以在任意通道任意画面任意软件所有显示内容下实现画面纹理的实时调整；支持纸质纹理：牛皮纸、素描纸、水彩纸、水纹纸、宣纸；支持透明度调节；支持色温调节。
15. 整机采用全物理钢化玻璃，钢化玻璃表面硬度≥9H，有效保护屏幕显示画面。
16. 整机表面采用全物理防眩光钢化玻璃，钢化玻璃采用低反射防眩光（AGLR）技术，吸光率7%，有效防止眩光的同时还能吸收部分环境光，进一步降低环境光对显示的干扰，保障在明亮教室中暗场画面的清晰显示。
17. 整机具备至少6个前置物理按键，包括三合一电源按键，设置、音量加、音量减、录屏、护眼，其中含2个可自定义功能按键。
18. 整机支持在节能状态下通过长按电源键进入还原界面，可点击屏幕选择安卓系统还原、OPS还原以及正常启动选项，还原操作时需通过密码验证，有效避免误操作。
19. 整机前置3路USB输入接口（包含1路Type-C、2路USB），前置USB接口支持Android、Windows双系统读取外接移动存储设备，接口具备明显的丝印标识。
20. 前置Type-C接口支持65W快充，可以给教学平板、教学笔记本、手机等进行快速充电。
</t>
    </r>
    <r>
      <rPr>
        <b/>
        <sz val="10"/>
        <color rgb="FFFF0000"/>
        <rFont val="宋体"/>
        <charset val="134"/>
      </rPr>
      <t>备注：“▲”功能要求需提供（提供具有CMA或CNAS认证标识的检测报告扫描件）</t>
    </r>
  </si>
  <si>
    <t>移动数据终端</t>
  </si>
  <si>
    <r>
      <rPr>
        <sz val="10"/>
        <rFont val="宋体"/>
        <charset val="134"/>
      </rPr>
      <t xml:space="preserve">智慧实训教学软件：
1.支持笔记本、台式机、一体机、电子白板同时无线接入观看实物展示。
2.支持双屏显示，支持全屏，放大，缩小、切换展示，支持画面的动态即时旋转。
3.支持实时视频展示、本地图片展示、旋转、缩放、拍照等教学功能。
4.支持一体机或电脑使用本软件时，不影响一体机或电脑与外部网络连接。
5.支持电子白板讲解批注功能，支持画笔选择、一键清空、颜色、线宽，返回桌面、截图保存等功能。
6.支持在软件画面和电脑桌面进行批注，支持对批注后的画面内容进行截图存储，支持在内容管理中进行查看，
7.支持软件画面与电脑桌面的一键切换，方便老师在软件和其他使用界面之间进行快速切换。
8.通过配套软件和局域网可以在不同地方查看移动数据采集推车的操作实时画面 
▲9.支持移动数据采集推车上的2路实操画面与课件PPT进行展示对比，支持画面切换。
▲10.支持远程调用推车上录制的视频和拍摄的照片，通过微课平台，支持分类查看、下载、删除等操作。
11.支持微课录制，录制成MP4格式的视频文件，录制的视频文件可导出。
12.微课录制支持全屏录制和局部录制，支持倒数提醒、暂停、继续录制、停止等功能。
13.支持内容分类管理，系统自动按照图片、视频、文摘等分类存档，图片及视频文件按生成的日期自动归档.
▲14.双软件：含智慧实训教学软件和微课宝视频编辑软件。
15.支持微课编辑功能：可以对录制的微课添加片头、片尾、水印、字幕等；
16.可以对微课任意位置的视频和音频进行剪切，且剪切后的视频、音频可恢复。
17.支持微课录制完成后，可根据微课语音中的普通话转化成声音同步的字幕。
18.支持片头、片尾、水印自定义文字大小、颜色、透明度，并可通过拖动鼠标来改变文字位置和大小
19.系统自动按照图片、微课等分类存档，微课按生成的日期自动归档，可以对图片、微课分类查看，
20.可以对图片进行亮度、对比度、饱合度、智能裁边、剪裁、灰度、黑白、反相、浮雕、锐化等处理。
移动实训数据采集终端：
1、移动实训推车配备7寸 IPS触摸显示屏
2、主拍广角镜头像素：800万自动对焦（分辨率3264*2448），俯拍标准镜头像素：800万自动对焦（分辨率3264*2448）；
3、拍摄720P视频帧速率为25帧/秒
4、90度拍摄，主拍广角镜头（A2幅面），辅拍标准镜头（A3幅面），最短拍摄距离8cm
▲5、采用万向软管式设计，360度任意方向可调。
6、内置高清麦克风，可采集实时音频
7.连接方式：5G无线WiFi连接、HDMI直连、有线连接
8、移动实训推车设置HDMI接口、以太网接口、USB接口，实现多场景的使用需求，简单方便。
9、移动实训推车支持无线5Gwifi连接，通过智慧实训教学软件无线调取移动数据采集推车的实时画面10、支持通过HDMI接口直连电视机使用，直连即用。
11、具备4个功能键，分别支持画面放大、缩小、录制、分辨率调节等功能，方便使用。
12、支持移动实训推车画面的单双屏切换，触摸双击当前画面，实现控制单屏和双屏画面任意切换展示。
13、支持微距展示，放大展示微距细节画面，支持自动对焦，电路板IC型号也都可看清楚。
14、支持调节分辨率，通过移动数据终端的物理按键，实现当前画面的分辨率调节。
15、移动数据终端内置专用操作系统，实现拍照、微课录制、回看的功能。
</t>
    </r>
    <r>
      <rPr>
        <b/>
        <sz val="10"/>
        <rFont val="宋体"/>
        <charset val="134"/>
      </rPr>
      <t>▲16、须和智慧实训教学软件同一品牌，（投标文件中提供该参数的功能截图、产品彩页扫描件）。</t>
    </r>
  </si>
  <si>
    <t>套</t>
  </si>
  <si>
    <t>学生实验台</t>
  </si>
  <si>
    <t>1、台面要求：采用≥2000*1400*780*20mm厚无甲醛新型环保陶瓷台面，台面表面为实验室专业耐腐蚀、耐刻刮、耐污染釉面。坯体一体实芯黑色坯体，釉面和坯体经高温一体烧结而成。
▲陶瓷台面需满足以下性能指标：
（1）、表面抗化学污染性能（参照检测标准为GB/T17657-2022人造板及饰面人造板理化性能试验方法的要求，检测方法：覆盖玻璃板、表面无明显变化、分级结果为“5级”、应至少同一份检测报告需要同时满足≥83种化学试剂检测，），应至少包含有：98%硫酸、37%盐酸、65%硝酸、异丙醇，亚甲蓝5%，墨水，鞋油，酱油，乙酰丙酮，正己烷，石油醚，铬酸洗液，氢氧化钠40%，1，4-二氧六环，甲酚红乙醇液（0.1%），正丁醇，正辛烷，异丙醚，尿素6%，1，2-二氯乙烷，四氢呋喃，口红，氯苯，异辛烷，草酸饱和液，番茄酱，乙腈，硫酸铜10%，氯化钠5%，次氯酸钠13%，高锰酸钾10%，三氯化铁10%，咖啡、乙酸正戊酯、碳酸钠5%、氯化钠20%、煤油、紫药水等大于83种化学试剂。
（2）、静摩擦系数（干态）检测，检测标准依据GB/T4100-2015附录M,检测结果≥0.71。
（3）、静摩擦系数（湿态）检测，检测标准依据GB/T4100-2015附录M,检测结果≥0.66。
（4）、耐磨性测定：参照GB/T3810.7-2016有釉砖表面耐磨性的测定，检测结果≥5级12000转。报告需由具备CMA或CNAS认证的检测机构出具，且该机构的资质认定范围涵盖本项目要求的检测标准。
（5）、耐光色牢度：参照GB/T 17657-2022标准，检测结果≥5级；
（6）、表面耐划痕性能：参照GB/T 17657-2022 4.42标准，检测结果为载荷 4.0N未见划痕。
（7）、耐高温性能：参照GB/T24820-2024及QB/T5589-2021标准：检测结果为表面无裂纹。
提供满足以上技术要求并具有CMA或CNAS认证，检测机构出具的检测报告扫描件。
2、导轨：三节式，静音。
3、拉手：采用C型不锈钢拉手，造型独特美观。
4、防撞胶垫：装于抽屉及门板内侧，减缓碰撞，保护柜体。
5、柜体要求：采用1.0mm冷扎钢板，表面经耐酸碱EPOXY粉末烤漆处理（烤漆膜厚度平均值≥70μm），表面硬度附着力、耐腐蚀。</t>
  </si>
  <si>
    <t>边台</t>
  </si>
  <si>
    <t>1、台面：采用≥6000×600×780×20mm厚无甲醛新型环保陶瓷台面，台面表面为实验室专业耐腐蚀、耐刻刮、耐污染釉面。坯体一体实芯黑色坯体，釉面和坯体经高温一体烧结而成。
▲陶瓷台面需满足以下性能指标：
（1）、表面抗化学污染性能（参照检测标准为GB/T17657-2022人造板及饰面人造板理化性能试验方法的要求，检测方法：覆盖玻璃板、表面无明显变化、分级结果为“5级”、应至少同一份检测报告需要同时满足≥83种化学试剂检测，），应至少包含有：98%硫酸、37%盐酸、65%硝酸、异丙醇，亚甲蓝5%，墨水，鞋油，酱油，乙酰丙酮，正己烷，石油醚，铬酸洗液，氢氧化钠40%，1，4-二氧六环，甲酚红乙醇液（0.1%），正丁醇，正辛烷，异丙醚，尿素6%，1，2-二氯乙烷，四氢呋喃，口红，氯苯，异辛烷，草酸饱和液，番茄酱，乙腈，硫酸铜10%，氯化钠5%，次氯酸钠13%，高锰酸钾10%，三氯化铁10%，咖啡、乙酸正戊酯、碳酸钠5%、氯化钠20%、煤油、紫药水等大于83种化学试剂。
（2）、静摩擦系数（干态）检测，检测标准依据GB/T4100-2015附录M,检测结果≥0.71。
（3）、静摩擦系数（湿态）检测，检测标准依据GB/T4100-2015附录M,检测结果≥0.66。
（4）、耐磨性测定：参照GB/T3810.7-2016有釉砖表面耐磨性的测定，检测结果≥5级12000转。报告需由具备CMA或CNAS认证的检测机构出具，且该机构的资质认定范围涵盖本项目要求的检测标准。
（5）、耐光色牢度：参照GB/T 17657-2022标准，检测结果≥5级；
（6）、表面耐划痕性能：参照GB/T 17657-2022 4.42标准，检测结果为载荷 4.0N未见划痕。
（7）、耐高温性能：参照GB/T24820-2024及QB/T5589-2021标准：检测结果为表面无裂纹。
2、柜体：采用1.0mm冷扎钢板，表面经耐酸碱EPOXY粉末烤漆处理（烤漆膜厚度平均值≥70μm），表面硬度附着力、耐腐蚀。
3、导轨：进口品牌，三节式，静音。
4、拉手：采用C型不锈钢拉手，造型独特美观。
5、防撞胶垫：装于抽屉及门板内侧，减缓碰撞，保护柜体。
备注：“▲”功能要求需提供符合以上技术参数要求的具备CMA或CNAS认证的检测报告扫描件。</t>
  </si>
  <si>
    <t>吊柜</t>
  </si>
  <si>
    <t>柜体尺寸：≥1000*300*600mm
全钢结构：柜体采用不小于1.0mm厚优质镀锌钢板, 表面环氧树脂喷涂。
层板：钢板采用不小于1.0mm厚优质镀锌钢板,表面环氧树脂喷涂，层板可自由调节高度。
门面板：钢板采用不小于1.0厚优质镀锌钢板,表面环氧树脂喷涂。双层钢板，折弯制作，接缝处无焊点，表面平整光滑，内外部的钢板表面须经环氧树脂喷涂。
连接件及辅件:拉手：采用不锈钢拉手，耐腐蚀，流线型设计。
合页：采用不锈钢合页。</t>
  </si>
  <si>
    <t>组</t>
  </si>
  <si>
    <t>学生凳</t>
  </si>
  <si>
    <t>1、产品规格：凳面直径≥320mm，高度380-480(高度可调)
1.凳面：凳面直径320mm，采用聚丙烯共聚级注塑,厚5mm。表面细纹咬花，防滑不发光，凳面底部镶嵌4枚铜质螺纹，采用不锈钢螺丝与托盘固定。
2.升降螺杆：螺杆直径35mm,采用PP+加镀锌管包胶工艺，升降过程静音平稳，托盘尺寸165*165mm，升降距离为100mm，表面经防腐电泳处理，具有较强抗腐蚀性；
3.凳脚：五爪Φ50*1.0mm圆形碳钢管，经定制模具冲压成型，全圆满焊接，表面经高温粉体烤漆处理。 
4.脚垫：采用PP材质，防水防滑。                                                                                                
▲(1).学生凳金属件喷漆(塑)涂层：无漏喷、锈蚀、脱色、掉色，光滑均匀，色泽一致，应无流挂、疙瘩、皱皮、飞漆等，符合GB/T 3325-2024检测标准.                                                                                                                   ▲(2).学生凳结构安全：参照GB/T 3325-2024标准进行检测，正常使用时，可接触到的边、角都应进行倒圆、倒角、砂光或以其他合适的方式进行保护。倒圆半径应不小于0.5mm。其他部件表面应无锐边、锐角。固定零部件的结合应牢固无松动，应无少件、透钉、漏钉。                                                                                                                        ▲(3).学生凳金属喷漆(塑)涂层耐盐浴，参照GB/T 3325-2024标准，划道两侧3mm外，应无鼓泡、锈蚀、剥落和起皱等现象，检测结果无鼓泡、锈蚀、剥落和起皱等现象.                                                                                                 ▲(4).学生凳多环芳烃(mg/kg)：参照GB/T40906-2021标准检测，检测结果未检出。
备注：“▲”功能要求需提供符合技术参数要求的检测报告扫描件，报告需由具备CMA或CNAS认证的检测机构出具，且该机构的资质认定范围涵盖本项目要求的检测标准。</t>
  </si>
  <si>
    <t>高集成音频处理硬件（含DSP嵌入式声音处理软件1.0)</t>
  </si>
  <si>
    <t>1、壁挂式设备，主机电源开关隐藏设计，未有任何裸露的连接线和接口，音频处理部分和功率放大器集成到一个机箱内；
2、内嵌DSP嵌入式音频处理算法；
▲3、前面板具有音量指示灯和≥3.5寸液晶显示屏，支持触摸屏操作，支持密码保护，液晶面板支持自动息屏功能，长时间无操作，即关闭屏幕显示，点击屏幕，则重新唤醒屏幕显示，内置控制软件，具有可编程功能，实现用户定制化需求（需提供带有CNAS和CMA 标识检测机构出具的检测报告扫描件）。
4、具有至少2路48V幻象供电麦克风输入，采用凤凰端子，集成UHF数字调制无线麦克风接收功能，支持≥1路同品牌无线麦克风直接对频实现扩音，可在操作面板实现音量调整及麦克风开关，有线麦克与无线麦克之间可自由切换，支持≥1路网络麦克风接入实现扩音。
5、音频输入输出接口要求：支持≥2路3.5mm 立体声插座输入，支持≥2路凤凰端子插座输入；支持≥4路凤凰端子插座输出。
6、具有≥1路USB声卡输出，≥2个以太网接口，支持接入网络进行管控，配套平台支持远程声音控制、批量升级、音频参数调节配置、实时显示音量大小、运行日志统计及查看、故障统计等功能。
▲7、支持≥2路RS-232接口，≥1路RS-485串行接口，支持≥2路的弱电IO接口，具有物联控制软件，可实现教室灯光、窗帘、显示设备等统一控制（需提供带有CNAS和CMA 标识检测机构出具的检测报告扫描件）。
▲8、内置自适应音频处理算法，在不同场地均能实现自动校准，不需任何声场装修，通过软件进行音频的调试，具体音频相关技术指标要求：反馈抑制（AFC）：传声增益提升幅度：≥15dB；自动增益控制（AGC）：增益控制幅度：-12dB - +12dB。自适应背景降噪（ANS）：信噪比提升≥18dB ；回声消除（AEC）：回音消除尾音长度：≥512ms，回声消除幅度：≥ 60dB，收敛速度：≥ 60dB/S ；信噪比：≥95dB，信号处理延时&lt;8ms ；本地扩声声场不均匀度小于5dB；所有音频处理部分的频率响应： 20Hz-20kHz（±3dB）；（所有技术指标均需提供国家权威机构出具具有有CMA和CNAS标识的检测报告扫描件）。
9、功率放大器的最大输出功率：≥2*150W。
10、具有≥1路升级调试串口，可以使用计算机通过调试软件连接主机进行输入/输出增益、EQ、AGC、降噪、混响级别等参数的配置。
▲11、通过一只吊装麦克风实现本地扩音和远程互动，本地扩音和远程互动能同时进行，并且相互不影响效果；本地扩音要求扩出来的声音清晰响亮、无啸叫，混响时间小于1秒；远程互动要求声音清晰、无噪声和回声，双端同时讲话无卡音、丢字、声音变小和失真现象（须提供带有CNAS和CMA 标识检测机构出具的检测报告扫描件）。
12、支持对接配套的音频管理平台，具备定时管理功能，可定时重启，支持本地升级和远程升级，支持对接教务课表系统，实现定时开关音频系统功能，可按课表自动执行系统开启和关闭。</t>
  </si>
  <si>
    <t>台</t>
  </si>
  <si>
    <t xml:space="preserve">吊装麦克风  </t>
  </si>
  <si>
    <t>1、频率范围：20Hz-20KHz 。
2、灵敏度：≥-35dB（18mV/Pa）。
3、指向性：全向型。
4、最大声压级：≥135dB。
5、信噪比：≥75dB 。
6、供电电压：48V幻象电源供电。
7、抗手机、电磁、高频干扰。
8、有吊顶的教室使用吸顶方式安装，吸顶安装时露出部分不能超过10厘米，没有吊顶的教室使用吊装方式安装，麦克风最低处离地面至少3.5米（根据教室层高自行调整）。
9、内部嵌入数字麦克风软件。
10、本产品须与数字音频处理器同一品牌。</t>
  </si>
  <si>
    <t>只</t>
  </si>
  <si>
    <t>高保真音响（含支架）</t>
  </si>
  <si>
    <t>1、频率响应：80Hz-18KHz（±3dB）。
2、额定阻抗：≤8Ω。
3、灵 敏 度：85-90dB。
4、匹配功率：30W-80W。
5、高音单元：≥1×1吋“丝膜高音”,低频单元：≥1×4.5吋。
6、接线端子：单线分音。</t>
  </si>
  <si>
    <t>对</t>
  </si>
  <si>
    <t>吊杆</t>
  </si>
  <si>
    <t>铝合金材质</t>
  </si>
  <si>
    <t>根</t>
  </si>
  <si>
    <t>顶装智能系统总控柜</t>
  </si>
  <si>
    <t>柜体尺寸：700*480*200mm控制箱内置：10寸彩色液晶触摸屏一台，3P总电源开关1组，220V漏电保护开关1个，220V交流接触器1个，24V直流电源1个，220V空气开关，动力线端子台，接地端子等。单片机控制器及功能扩展模块1套，单片机保护模块1个 急停控制系统1套；(WiFi模块控制1套,，2.4G 5G 5.8G双频吸盘天线5-12dbi无线路由SMA全向高增益wifi天线一套,选配），启动开关一个，工作指示灯系统1套。机柜控制板由专业PCB设计，软件编程及设计团队独立研发，采用CAN总线技术接收发送主控制系统控制通信，板载温湿度监控单元，WiFi控制单元等信号采集处理，反馈采集信息和主控系统进行自动化处理。</t>
  </si>
  <si>
    <t>移动控制终端</t>
  </si>
  <si>
    <t>1.屏幕：LCD 液晶10.1寸零间隙IPS电容触摸屏幕，分辨率1280X800，多点触控，全平面贴合技术；
2.处理器：四核处理器；
3.系统：android 9.0操作系统；
4.蓝牙模块：Bluetooth 4.X包含BLE(低能耗蓝牙)；
5.摄像头：网络摄像头 x2. 后置：800万像素（带闪光灯）.前置200万像素.自动对焦；
6.接口：USB 1个，Mini HDMI 1个（通过HDMI 高清接口可直接连接投影或一体机屏幕），microSD卡扩展槽  1个，耳机插孔 3.5 毫米 1个，支持麦克风功能.外置传感器专用接口 4个；
7.扬声器：2个；
8.高续航电池8000mAh/3.8V（USB充电）；
9.超薄强韧的设计，金属外壳抗物理冲击；
10.内置10种传感器，包括声强、气压、心率、GPS、温度、湿度、加速度、光照、声音（麦克风）、UVI紫外线指数。内置传感器集成固化在一体化平板内部，通过位于一体化平板边缘的固定感应装置即可进行采集数据，无需另外插接其它任何配件。并通过内置的软件进行数据分析和探究活动；
11.可兼容60种外部传感器；
12.通过分配器最多可同时连接8种外置传感器同时采集数据；
13.含系统分析软件。</t>
  </si>
  <si>
    <t>提供演示视频</t>
  </si>
  <si>
    <t>智能升降机构系统</t>
  </si>
  <si>
    <t>采用为直流24V低压减速电机，带动卷线盘实现电源主体上下运动.</t>
  </si>
  <si>
    <t>个</t>
  </si>
  <si>
    <t>电源储藏模块装置</t>
  </si>
  <si>
    <r>
      <rPr>
        <sz val="10"/>
        <rFont val="宋体"/>
        <charset val="134"/>
      </rPr>
      <t>接收智能化控制系统控制终端，主体外壳采用阻燃剂ABS注塑成型，预留多个供应系统安装位置。                                                                                                                                                                                                                                                                                                                                                               ▲1.保护连接系统的电阻：依据 GB4943.1-2022 标准进行 5.6.6 条款：接地电阻≤0.1</t>
    </r>
    <r>
      <rPr>
        <sz val="10"/>
        <rFont val="Symbol"/>
        <charset val="134"/>
      </rPr>
      <t></t>
    </r>
    <r>
      <rPr>
        <sz val="10"/>
        <rFont val="宋体"/>
        <charset val="134"/>
      </rPr>
      <t>, 32A，检验结果符合。                                                                                          
▲2.预期的接触电压、接触电流和保护导体电流 ：依据 GB4943.1-2022 标准进行 5.7 条款：a)初级-可触及接地零部件，接触电流限值≤ 5mAb)初级-可触及不接地零部件，接触电流限值≤ 0.5mA ，检验结果符合。                                                                                                                                                                                ▲3.抗电强度试验：依据 GB4943.1-2022 标准进行 5.4.9 条款：一次电路与地之间:2000VDC，历时 1min 不应出现击穿一次电路与二次电路间: 4000VDC，历时1min 不应出现击穿,检验结果未击穿                    
▲4.湿热处理：依据 GB4943.1-2022 标准进行 5.4.8 条款：相对湿度(%)，温度(℃)，持续时间(h) ，检验结果40℃,93%,120h，符合标准。                                                                                                              
▲5.低温工作试验：在-10±3°C的条件下,贮存2小时,工作1小时,要求试验期间:样机通电工作正常。样机结构正常。样机外观正常，检验结果通过。                                                                                                                                                                  ▲6.高温工作试验：在 40±2°C 的条件下,正常工作 16 小时(非操作),在此期间要求:样机通电工作正常，样机结构正常，样机外观正常，检验结果通过。                                                                                                                                                                                                    ▲7.盐雾度测试：试验溶液盐溶液采用氯化钠和蒸馏水配制，其浓度为 5%盐雾工作试验空间内温度:35°CPH 值:6.7盐雾工作试验空间内放置时间:48h 无缺陷面积，外观评级 A，试样表面外观无变化，检验结果通过。
备注：“▲”需提供符合以上技术参数要求的具备CMA或CNAS认证的检测报告扫描件，检测内容需完全符合技术参数要求，不得缺项，漏项。</t>
    </r>
  </si>
  <si>
    <t>顶部电源供应装置模块</t>
  </si>
  <si>
    <t>采用优质镀锌钢板经激光切割、数控冲压、数控折弯成型，生产工业采取模块组合，便于安装，外观流线形设计，简洁美观,表面经环氧树脂粉末静电喷涂、高温固化处理，耐腐蚀。</t>
  </si>
  <si>
    <t>学生多功能电源模块</t>
  </si>
  <si>
    <t>1、结构参数：学生多功能电源采用符合人体工学的手握式，握持舒适且便于操控采用改性ABS材料，各部件模具注塑一次成型。
2、学生电源信息显示：采用1.8寸彩色TFT为显示界面，配合高速MCU可流畅显示GUI，四路多功能轻触开关为控制主体，在不同状态下实现不同功能，具体详细参数如下：
⑴.交流电源：输出0-24V交流，分辨率为1V，电流实时显示，显示分辨率为0.01A，具备过流短路保护。
⑵.直流电源：输出0-32V直流，分辨率为0.1V，电流实时显示，显示分辨率为0.01A，具备过流短路保护。
⑶.过载保护：当低压电源有过流或短路时，电路实现过载保护功能，此时界面提示过载，且有声音提示，随后应检查实验电路或负载是否正确，排除问题后可按任意按键实现电源复位。
⑷.锁定功能：电源可以由学生自行单独操作，也可由老师电源独立控制，当老师锁定学生电源后，界面提示锁定，此时学生按键设计电压功能都将失效，且有声音提示，表示电源已被锁定，只能由老师电源控制，只有锁定未开启或关闭时，按键功能恢复正常。</t>
  </si>
  <si>
    <t>高压电源模块</t>
  </si>
  <si>
    <t>采用220V，多功能安全插座;</t>
  </si>
  <si>
    <t>吊装安装支架</t>
  </si>
  <si>
    <t>1、安装盘规格:≥200*200*180mm，采用厚度3mmSPCC冷轧钢板经激光切割、数控冲压、数控折弯成型，生产工业采取模块组合，便于安装，外观流线形设计，简洁美观，表面经环氧树脂粉末静电喷涂、高温固化处理，耐腐蚀。
2、升降支架规格：宽度≥230mm，长度≥500～820mm伸缩结构，采用厚度3mm，SPCC冷轧钢板经激光切割、数控冲压、数控折弯成型，表面经环氧树脂粉末静电喷涂、高温固化处理，耐腐蚀。</t>
  </si>
  <si>
    <t>全室供电线路</t>
  </si>
  <si>
    <t>1、线管：DN25国标阻燃PVC线管                                                                                                                                                                                 2、电线：国标优质铜芯线4m²、2.5㎡，                                                                                                                                                                                3、信号控制线：RVVP 聚氯乙烯护套纯无氧铜屏蔽2芯线，                                                                                                                                                                    4、模块化设计，每组模块间采用活接式连接，方便安装、检修。</t>
  </si>
  <si>
    <t>安装调试</t>
  </si>
  <si>
    <t>1、桌安装
2、系统控制调试；
3、供电系统调试；</t>
  </si>
  <si>
    <t>合计：</t>
  </si>
  <si>
    <t>二、物理学科创新实验室设备配置</t>
  </si>
  <si>
    <r>
      <rPr>
        <sz val="10"/>
        <rFont val="宋体"/>
        <charset val="134"/>
      </rPr>
      <t xml:space="preserve">教师演示台
</t>
    </r>
    <r>
      <rPr>
        <b/>
        <sz val="10"/>
        <rFont val="宋体"/>
        <charset val="134"/>
      </rPr>
      <t>（核心产品）</t>
    </r>
  </si>
  <si>
    <t>台面：采用≥2400*700*900*20mm厚无甲醛新型环保陶瓷台面，台面表面为实验室专业耐腐蚀、耐刻刮、耐污染釉面。坯体一体实芯黑色坯体，釉面和坯体经高温一体烧结而成。
柜体：为落地型柜体设计，采用厚1.0mm冷轧钢板机压成型、焊接制作，并于适当部位予以补强，表面经耐酸碱EPOXY粉末烤漆处理，喷涂厚度为100微米以上。表面硬度附着力、耐腐蚀。
导轨：三节式，静音。
拉手：采用C型不锈钢拉手，造型独特美观。
防撞胶垫：装于抽屉及门板内侧，减缓碰撞，保护柜体。
台面以下装置教师电源主控台，预留多媒体设备等设备位置。</t>
  </si>
  <si>
    <t xml:space="preserve"> 1.整机屏幕采用86英寸UHD超高清液晶屏，显示比例16:9，分辨率3840*2160，可视角度≥178°，整机外观简洁无任何可见内部功能模块连接线。
 2.整体外观尺寸：宽≥4200mm，高≥1100mm，厚≤85mm。采用三拼接平面一体化设计，外观简洁无推拉式结构及外露连接线。（提供具有CMA或CNAS认证标识的检测报告扫描件）
3. 整机主副屏过渡平滑并在同一平面，中间无单独边框阻隔，主屏支持普通粉笔直接书写，两侧副屏可支持多种媒介（普通粉笔、液体粉笔、成膜笔）进行板书书写。
4. 整机设备副屏支持磁吸附功能，可以满足带有磁吸的板擦等教具进行吸附在副屏上。
5. 整机采用电容触控技术，支持Windows系统中进行不低于40点触控，支持在Android系统中进行40点或以上触控。触摸响应时间≤4ms。
6. 整机画面对比度及色彩还原真实，画面细节及Gamma无损失，确保师生观看画面不会因显示损耗导致视觉偏差。
7. 整机支持全通道4K高清显示，全通道OSD菜单及整机内置系统均支持4K图像显示。
8. 整机屏幕采用直流背光源，保证显示画面无频闪，有效避免视觉疲劳，呵护师生用眼健康。
9. 整机最大屏幕亮度≥300cd/m²，使用时屏幕亮度不大于400cd/m²，符合国家GB40070-2021《儿童青少年学习用品近视防控卫生要求》。
10.整机采用硬件低蓝光背光技术，在源头减少有害蓝光波段能量，蓝光占比（有害蓝光415～455nm能量综合）/（整体蓝光400～500能量综合）＜50%，低蓝光保护显示不偏色、不泛黄。
11. 屏幕结合光感调节，屏幕亮度与环境亮度的匹配曲线更加合理，能有效减轻视疲劳。
12. 整机支持多种智能护眼功能，可通过两侧触控按键及前置物理按键进行护眼模式切换，护眼模式下，整机显示画面更加柔和，有效保护视力。
13. 通过由中国标准化研究院制定的视觉舒适度（VICO）评价体系测试，并达到视觉舒适度A+级或以上标准。
14. 整机支持纸质护眼模式，可以在任意通道任意画面任意软件所有显示内容下实现画面纹理的实时调整；支持纸质纹理：牛皮纸、素描纸、水彩纸、水纹纸、宣纸；支持透明度调节；支持色温调节。
 15. 整机采用全物理钢化玻璃，钢化玻璃表面硬度≥9H，有效保护屏幕显示画面。
 16. 机表面采用全物理防眩光钢化玻璃，钢化玻璃采用低反射防眩光（AGLR）技术，吸光率7%，有效防止眩光的同时还能吸收部分环境光，进一步降低环境光对显示的干扰，保障在明亮教室中暗场画面的清晰显示。
17. 整机具备至少6个前置物理按键，包括三合一电源按键，设置、音量加、音量减、录屏、护眼，其中含2个可自定义功能按键。
18. 整机支持在节能状态下通过长按电源键进入还原界面，可点击屏幕选择安卓系统还原、OPS还原以及正常启动选项，还原操作时需通过密码验证，有效避免误操作。（提供具有CMA或CNAS认证标识的第三方检测机构权威检测报告）
19. 整机前置3路USB输入接口（包含1路Type-C、2路USB），前置USB接口支持Android、Windows双系统读取外接移动存储设备，接口具备明显的丝印标识。（提供具有CMA或CNAS认证标识的第三方检测机构权威检测报告）
20. 前置Type-C接口支持65W快充，可以给教学平板、教学笔记本、手机等进行快速充电。
</t>
  </si>
  <si>
    <t>台面：采用2400*1200*780*20mm厚无甲醛新型环保陶瓷台面，台面表面为实验室专业耐腐蚀、耐刻刮、耐污染釉面。坯体一体实芯黑色坯体，釉面和坯体经高温一体烧结而成。
柜体：采用1.0mm冷扎钢板，表面经耐酸碱EPOXY粉末烤漆处理（烤漆膜厚度平均值≥70μm），表面硬度附着力、耐腐蚀。
导轨：三节式，静音。
拉手：采用C型不锈钢拉手，造型独特美观。
防撞胶垫：装于抽屉及门板内侧，减缓碰撞，保护柜体。</t>
  </si>
  <si>
    <t>仪器柜</t>
  </si>
  <si>
    <t>▲1. 全钢结构、柜体尺寸：≥1000*500*2000mm
▲2. 柜体采用优质钢材裸板厚度1.0mm一级镀锌钢板冲折制作，表面经磷化等防腐处理后再经环氧树脂静电粉末喷涂。
▲3.柜体门板：上玻璃门下钢板门或全玻璃门，外框采用1.0mm厚镀锌冷轧钢板制作，采用自动化喷涂流水线喷涂喷，高温固化，附着力高，耐划，耐酸碱，美观耐用。框内嵌入5mm厚钢化玻璃。  
4.拉手：不锈钢拉手。
5.合页：定制不锈钢合页。
6.桌脚：内置可调ABS调整脚，保证调整脚前后都可以调节高低。                            
 ▲7.依据GB/T 28200-2011检测标准检测装配、安装及安全要求、空载稳定性、加载稳定性、额度承载变形限量、均布载荷强度，检测合格。                                                                     
▲8.依据GB/T3325-2024标准检测，底脚着地平稳性≤2.0，检测结果0.6                                                                                                                                        备注：“▲”需提供符合参数的检测报告扫描件。</t>
  </si>
  <si>
    <t>高中物理虚拟实验软件</t>
  </si>
  <si>
    <t>1.应依据高中物理教学大纲，提供不少于180个精品物理实验，包括电与磁、力学、光学、热学、力与运动、近代物理等模块，支持根据教材、章、节分类查找；
2.应提供不少于260种高中物理常用实验器材，器材与器材之间相互关联、相互影响，能够任意搭配自由组合新的实验，实验器材支持模糊搜索功能，可通过关键词快速搜索到相关器材；
3.电与磁实验中应提供自由组装的电学算法，能够表现纯电阻电路和非纯电阻电路的电学特性，能够任意组装连接各种电磁学实验：
1）电学实验中，实验操作错误时应有损坏现象，例如：能够展示因短路、过载等造成的器材烧坏现象，具有一键修复功能，可以快速修复出现故障的实验器材，方便实验继续进行。
2）需提供电路图插件，具备电路图编辑功能，应提供不少于25个教学常用的电路图，支持自定义创建电路图，电路图与实物图可以相互转换，支持电路图一键导出功能；
3）需提供可编辑表格。表格应用于记录实验数据，可在表格内自动录入相关器材的数据（器材包括电流表、电压表、毫安表、灵敏电流计，录入数据包括电流、电压、电阻等相关实验数据），并支持公式自动计算，可将实验数据导出为csv格式文件，可生成相应的实验数据x-y图像，显示数据的函数解析式，并能够导出对应的图像；
4.力学实验中应包含重力系统，能够自由调节空气阻力、重力加速度等实验环境，器材之间可以碰撞受力，能够提供理想的实验环境和非理想的实验环境，自由绘制各种规则形状、DIY自由形状和滑块在斜面上受力分析等场景；支持自由创建、组装新实验；
5.平台力与运动模块中，应提供运动对象、弹簧、轻绳、轻杆、导轨、电荷等实验器材，并集成重力场、电场、磁场、万有引力、阻尼介质等实验环境。支持任意搭建实验场景，大到天体运动，小到电子在电场、磁场中的运动都可自由模拟，如卫星变轨、引力弹弓、质谱仪、回旋加速器等，所有实验都能够自主DIY展示；
6.近代物理模块中，应能支持实验参数的自由设置，能显示实验原理。应能涵盖：电子的衍射、光电效应、氢原子能级、电子在磁场中的偏转、电子在电场中的偏转、x射线、密立根油滴实验、光谱管、电子干涉、康普顿效应实验；
7.为方便使用，所有资源均需支持鼠标交互和多点触控两种交互方式；
▲备注：提供与软件功能相关的物理实验教学软件测试报告扫描件。</t>
  </si>
  <si>
    <t>1、壁挂式设备，主机电源开关隐藏设计，未有任何裸露的连接线和接口，音频处理部分和功率放大器集成到一个机箱内；
2、内嵌DSP嵌入式音频处理算法；
3、前面板具有音量指示灯和≥3.5寸液晶显示屏，支持触摸屏操作，支持密码保护，液晶面板支持自动息屏功能，长时间无操作，即关闭屏幕显示，点击屏幕，则重新唤醒屏幕显示，内置控制软件，具有可编程功能，实现用户定制化需求。
4、具有至少2路48V幻象供电麦克风输入，采用凤凰端子，集成UHF数字调制无线麦克风接收功能，支持≥1路同品牌无线麦克风直接对频实现扩音，可在操作面板实现音量调整及麦克风开关，有线麦克与无线麦克之间可自由切换，支持≥1路网络麦克风接入实现扩音。
5、音频输入输出接口要求：支持≥2路3.5mm 立体声插座输入，支持≥2路凤凰端子插座输入；支持≥4路凤凰端子插座输出。
6、具有≥1路USB声卡输出，≥2个以太网接口，支持接入网络进行管控，配套平台支持远程声音控制、批量升级、音频参数调节配置、实时显示音量大小、运行日志统计及查看、故障统计等功能。
7、支持≥2路RS-232接口，≥1路RS-485串行接口，支持≥2路的弱电IO接口，具有物联控制软件，可实现教室灯光、窗帘、显示设备等统一控制（需提供带有CNAS和CMA 标识检测机构出具的检测报告扫描件）。
8、内置自适应音频处理算法，在不同场地均能实现自动校准，不需任何声场装修，通过软件进行音频的调试，具体音频相关技术指标要求：反馈抑制（AFC）：传声增益提升幅度：≥15dB；自动增益控制（AGC）：增益控制幅度：-12dB - +12dB。自适应背景降噪（ANS）：信噪比提升≥18dB ；回声消除（AEC）：回音消除尾音长度：≥512ms，回声消除幅度：≥ 60dB，收敛速度：≥ 60dB/S ；信噪比：≥95dB，信号处理延时&lt;8ms ；本地扩声声场不均匀度小于5dB；所有音频处理部分的频率响应： 20Hz-20kHz（±3dB）；
9、功率放大器的最大输出功率：≥2*150W。
10、具有≥1路升级调试串口，可以使用计算机通过调试软件连接主机进行输入/输出增益、EQ、AGC、降噪、混响级别等参数的配置（需提供此项功能的软件截图予以佐证）。
11、通过一只吊装麦克风实现本地扩音和远程互动，本地扩音和远程互动能同时进行，并且相互不影响效果；本地扩音要求扩出来的声音清晰响亮、无啸叫，混响时间小于1秒；远程互动要求声音清晰、无噪声和回声，双端同时讲话无卡音、丢字、声音变小和失真现象。
12、支持对接配套的音频管理平台，具备定时管理功能，可定时重启，支持本地升级和远程升级，支持对接教务课表系统，实现定时开关音频系统功能，可按课表自动执行系统开启和关闭。</t>
  </si>
  <si>
    <t>1、频率范围：20Hz-20KHz 。
2、灵敏度：≥-35dB（18mV/Pa）。
3、指向性：全向型。
4、最大声压级：≥135dB。
5、信噪比：≥75dB 。
6、供电电压：48V幻象电源供电。
7、抗手机、电磁、高频干扰。
8、有吊顶的教室使用吸顶方式安装，吸顶安装时露出部分不能超过10厘米，没有吊顶的教室使用吊装方式安装，麦克风最低处离地面至少3.5米（根据教室层高自行调整）。
9、内部嵌入数字麦克风软件。</t>
  </si>
  <si>
    <t>1、频率响应：80Hz-18KHz（±3dB）。
2、额定阻抗：≤8Ω。
3、灵 敏 度：85-90dB。
4、匹配功率：30W-80W。
5、高音单元：≥1×1吋“丝膜高音”,低频单元：≥1×4.5吋
6、接线端子：单线分音。</t>
  </si>
  <si>
    <t>柜体尺寸：≥700*480*200mm控制箱内置：10寸彩色液晶触摸屏一台，3P总电源开关1组，220V漏电保护开关1个，220V交流接触器1个，24V直流电源1个，220V空气开关，动力线端子台，接地端子等。单片机控制器及功能扩展模块1套，单片机保护模块1个 急停控制系统1套；(WiFi模块控制1套,，2.4G 5G 5.8G双频吸盘天线5-12dbi无线路由SMA全向高增益wifi天线一套,选配），启动开关一个，工作指示灯系统1套。机柜控制板由专业PCB设计，软件编程及设计团队独立研发，采用CAN总线技术接收发送主控制系统控制通信，板载温湿度监控单元，WiFi控制单元等信号采集处理，反馈采集信息和主控系统进行自动化处理。</t>
  </si>
  <si>
    <r>
      <rPr>
        <sz val="10"/>
        <rFont val="宋体"/>
        <charset val="134"/>
      </rPr>
      <t>接收智能化控制系统控制终端，主体外壳采用阻燃剂ABS注塑成型，预留多个供应系统安装位置。                                                                                                                                                                                                                                                                                                                                                               1.保护连接系统的电阻：依据 GB4943.1-2022 标准进行 5.6.6 条款：接地电阻≤0.1</t>
    </r>
    <r>
      <rPr>
        <sz val="10"/>
        <rFont val="Symbol"/>
        <charset val="134"/>
      </rPr>
      <t></t>
    </r>
    <r>
      <rPr>
        <sz val="10"/>
        <rFont val="宋体"/>
        <charset val="134"/>
      </rPr>
      <t>, 32A，检验结果符合。                                                                                          
2.预期的接触电压、接触电流和保护导体电流 ：依据 GB4943.1-2022 标准进行 5.7 条款：a)初级-可触及接地零部件，接触电流限值≤ 5mAb)初级-可触及不接地零部件，接触电流限值≤ 0.5mA ，检验结果符合。                                                                                                                                                                                3.抗电强度试验：依据 GB4943.1-2022 标准进行 5.4.9 条款：一次电路与地之间:2000VDC，历时 1min 不应出现击穿一次电路与二次电路间: 4000VDC，历时1min 不应出现击穿,检验结果未击穿                    
4.湿热处理：依据 GB4943.1-2022 标准进行 5.4.8 条款：相对湿度(%)，温度(℃)，持续时间(h) ，检验结果40℃,93%,120h，符合标准。                                                                                                              
5.低温工作试验：在-10±3°C的条件下,贮存2小时,工作1小时,要求试验期间:样机通电工作正常。样机结构正常。样机外观正常，检验结果通过。                                                                                                                                                                  6.高温工作试验：在 40±2°C 的条件下,正常工作 16 小时(非操作),在此期间要求:样机通电工作正常，样机结构正常，样机外观正常，检验结果通过。                                                                                                                                                                                                    7.盐雾度测试：试验溶液盐溶液采用氯化钠和蒸馏水配制，其浓度为 5%盐雾工作试验空间内温度:35°CPH 值:6.7盐雾工作试验空间内放置时间:48h 无缺陷面积，外观评级 A，试样表面外观无变化，检验结果通过。</t>
    </r>
  </si>
  <si>
    <t xml:space="preserve">1、结构参数：学生多功能电源采用符合人体工学的手握式，握持舒适且便于操控采用改性ABS材料，各部件模具注塑一次成型。
2、学生电源信息显示：采用1.8寸彩色TFT为显示界面，配合高速MCU可流畅显示GUI，四路多功能轻触开关为控制主体，在不同状态下实现不同功能，具体详细参数如下：
⑴.交流电源：输出0-24V交流，分辨率为1V，电流实时显示，显示分辨率为0.01A，具备过流短路保护。
⑵.直流电源：输出0-32V直流，分辨率为0.1V，电流实时显示，显示分辨率为0.01A，具备过流短路保护。
⑶.过载保护：当低压电源有过流或短路时，电路实现过载保护功能，此时界面提示过载，且有声音提示，随后应检查实验电路或负载是否正确，排除问题后可按任意按键实现电源复位。
⑷.锁定功能：电源可以由学生自行单独操作，也可由老师电源独立控制，当老师锁定学生电源后，界面提示锁定，此时学生按键设计电压功能都将失效，且有声音提示，表示电源已被锁定，只能由老师电源控制，只有锁定未开启或关闭时，按键功能恢复正常。
</t>
  </si>
  <si>
    <t>采用220V，多功能安全插座</t>
  </si>
  <si>
    <t>1、线管：DN25国标阻燃PVC线管                                                                                                                                                                                 2、电线：国标优质铜芯线4m²、2.5㎡                                                                                                                                                                                3、信号控制线：RVVP 聚氯乙烯护套纯无氧铜屏蔽2芯线                                                                                                                                                                   4、模块化设计，每组模块间采用活接式连接，方便安装、检修</t>
  </si>
  <si>
    <t>1、桌安装
2、系统控制调试
3、供电系统调试</t>
  </si>
  <si>
    <t>三、配套装饰、电源管理</t>
  </si>
  <si>
    <t>墙顶面装饰</t>
  </si>
  <si>
    <t>墙顶面刷新：墙面，顶面表面批腻子两遍,著名品牌符合环保要求乳胶漆一底两面。含辅材及人工。
顶面造型：顶面轻钢龙骨框架，配套铝扣板吊顶。</t>
  </si>
  <si>
    <t>学科文化</t>
  </si>
  <si>
    <t>学科氛围：墙面氛围：科学挂画、实验室准则，相关学科元素窗帘。</t>
  </si>
  <si>
    <t>地面装饰</t>
  </si>
  <si>
    <t>电路安装：PVC过线管及人工，墙面管线开槽及修补，电源线路的过线管。
地面以下部分给排管改造：地面开槽铺设给排水管道。
PVC地面：地面自流平，面铺2.0厚实验室专用PVC卷材。</t>
  </si>
  <si>
    <t>空调</t>
  </si>
  <si>
    <t>采用嵌入式安装，支持4出风口，支持冷暖风，制冷量7250W，制热量9270W。3P功率，一级能效，能耗低省电，支持智能变频，高效节能，采用全铜管及国标优质辅材安装，含遥控器控制面板等。</t>
  </si>
  <si>
    <t>四、物理器材室设备配置</t>
  </si>
  <si>
    <t>准备台</t>
  </si>
  <si>
    <t>台面：采用≥2000*600*800*20mm厚无甲醛新型环保陶瓷台面，台面表面为实验室专业耐腐蚀、耐刻刮、耐污染釉面。坯体一体实芯黑色坯体，釉面和坯体经高温一体烧结而成。
（1）、表面抗化学污染性能（参照检测标准为GB/T17657-2022人造板及饰面人造板理化性能试验方法的要求，检测方法：覆盖玻璃板、表面无明显变化、分级结果为“5级”、应至少同一份检测报告需要同时满足≥83种化学试剂检测，），应至少包含有：98%硫酸、37%盐酸、65%硝酸、异丙醇，亚甲蓝5%，墨水，鞋油，酱油，乙酰丙酮，正己烷，石油醚，铬酸洗液，氢氧化钠40%，1，4-二氧六环，甲酚红乙醇液（0.1%），正丁醇，正辛烷，异丙醚，尿素6%，1，2-二氯乙烷，四氢呋喃，口红，氯苯，异辛烷，草酸饱和液，番茄酱，乙腈，硫酸铜10%，氯化钠5%，次氯酸钠13%，高锰酸钾10%，三氯化铁10%，咖啡、乙酸正戊酯、碳酸钠5%、氯化钠20%、煤油、紫药水等大于83种化学试剂。
（2）、静摩擦系数（干态）检测，检测标准依据GB/T4100-2015附录M,检测结果≥0.71。
（3）、静摩擦系数（湿态）检测，检测标准依据GB/T4100-2015附录M,检测结果≥0.66。
（4）、耐磨性测定：参照GB/T3810.7-2016有釉砖表面耐磨性的测定，检测结果≥5级12000转。报告需由具备CMA或CNAS认证的检测机构出具，且该机构的资质认定范围涵盖本项目要求的检测标准。
（5）、耐光色牢度：参照GB/T 17657-2022标准，检测结果≥5级；
（6）、表面耐划痕性能：参照GB/T 17657-2022 4.42标准，检测结果为载荷 4.0N未见划痕。
(7)、耐高温性能：参照GB/T24820-2024及QB/T5589-2021标准：检测结果为表面无裂纹。
报告需由具备CMA或CNAS认证的检测机构出具，且该机构的资质认定范围涵盖本项目要求的检测标准。检测机构及报告信息需在国家市场监管总局认证认可检验检测平台（http://cx.cnca.cn/）查询验证以及提供查询截图。
柜体：采用1.0mm冷扎钢板，表面经耐酸碱EPOXY粉末烤漆处理（烤漆膜厚度平均值≥70μm），表面硬度附着力、耐腐蚀。
导轨：进口品牌，三节式，静音。
拉手：采用C型不锈钢拉手，造型独特美观。
防撞胶垫：装于抽屉及门板内侧，减缓碰撞，保护柜体。</t>
  </si>
  <si>
    <t>电源</t>
  </si>
  <si>
    <t>86型五孔插座，钢制电源盒</t>
  </si>
  <si>
    <t xml:space="preserve">1. 全钢结构、柜体尺寸：≥1000*500*2000mm
2. 柜体采用优质钢材裸板厚度1.0mm一级镀锌钢板冲折制作，表面经磷化等防腐处理后再经环氧树脂静电粉末喷涂。
3.柜体门板：上玻璃门下钢板门或全玻璃门，外框采用1.0mm厚镀锌冷轧钢板制作，采用自动化喷涂流水线喷涂喷，高温固化，附着力高，耐划，耐酸碱，美观耐用。框内嵌入5mm厚钢化玻璃。  
4.拉手：不锈钢拉手。
5.合页：定制不锈钢合页。
6.桌脚：内置可调ABS调整脚，保证调整脚前后都可以调节高低。                            </t>
  </si>
  <si>
    <t>大仪器柜</t>
  </si>
  <si>
    <t>1. 全钢结构、柜体尺寸：≥1300*500*2000mm
2. 柜体采用优质钢材裸板厚度1.0mm一级镀锌钢板冲折制作，表面经磷化等防腐处理后再经环氧树脂静电粉末喷涂。
3.柜体门板：上玻璃门下钢板门或全玻璃门，外框采用1.0mm厚镀锌冷轧钢板制作，采用自动化喷涂流水线喷涂喷，高温固化，附着力高，耐划，耐酸碱，美观耐用。框内嵌入5mm厚钢化玻璃。  
4.拉手：不锈钢拉手。
5.合页：定制不锈钢合页。
6.桌脚：内置可调ABS调整脚，保证调整脚前后都可以调节高低。</t>
  </si>
  <si>
    <t>墙面装饰</t>
  </si>
  <si>
    <t>墙顶面刷新：墙面，顶面表面批腻子两遍,著名品牌符合环保要求乳胶漆一底两面。含辅材及人工。</t>
  </si>
  <si>
    <t>五、物理数字文化主题墙</t>
  </si>
  <si>
    <t>显示终端</t>
  </si>
  <si>
    <t>显示屏尺寸:55 英寸(16:9)
显示屏类型:LED 液晶显示屏
画面显示尺寸:1209.6(H)X680.4 (V)mm
物理分辨率:1920(H)X1080(V)(Full HD)
显示色彩:8 bit/16.7 Billion
刷新率:60HZ
亮度:300cd/m²
对比度:5000:1(Txp.)透射
亮度均匀性:&gt;72%
响应时间:9.5ms
可视角度:178°，178°
显示屏防护:4mm 全钢化高防爆/防眩光玻璃
背光灯寿命:50000小时
处理器5四代/系统Windows7/10
内存8G存储空间256G
外壳及边框：1.5mm钣金加工金属外框
触摸功能：支持20点触摸操作
支持手势图像放大、缩小、旋转
支持手势切换信号源
支持任意信号源通道使用触摸切换
支持任意信号源触摸切换信号源、控制音量、亮度、菜单操作</t>
  </si>
  <si>
    <t>标题</t>
  </si>
  <si>
    <t>8个主题字，不锈钢正发光立体艺术字</t>
  </si>
  <si>
    <t>造型切板</t>
  </si>
  <si>
    <t>1.结构出图导出2D图纸
2.下发到车间雕刻工，导入雕刻软件
3. 选型（雪弗板/亚克力色号，厚度）选取对应的雕刻机进行雕刻，雕刻后的亚克力需要手动处理边沿，打磨抛光</t>
  </si>
  <si>
    <t>灯箱</t>
  </si>
  <si>
    <t>4个立体发光图文灯箱
灯箱的主体架构由铝材折弯、围边、焊接而成，灯箱表面图文可采用透明背胶、UV印刷等方式。灯箱整体外观立体感强，采用加密led模组装置，发光面大，保持灯箱发光亮度均匀。</t>
  </si>
  <si>
    <t>展板</t>
  </si>
  <si>
    <t>12个立体发光图文灯箱
展板的主体架构由钣金折弯、围边、焊接而成，表面图文可采用透明背胶、UV印刷等方式。</t>
  </si>
  <si>
    <t>图文制作</t>
  </si>
  <si>
    <t>根据学校所需设计要求制定好灯箱的尺寸、颜色、字体的主次排列图文的变化、横竖摆放。另外还要看安装现场以设计为基础计算每个字的大小、字型、颜色，进行搜字。符合现代中学生基本审美标准</t>
  </si>
  <si>
    <t>辅材</t>
  </si>
  <si>
    <t>胶、线材、及固定件等</t>
  </si>
  <si>
    <t>环境布展装饰</t>
  </si>
  <si>
    <t>包含75龙骨15厘多层板石膏板隔墙，10cm反灯槽现场制做，墙面批腻子乳胶漆，灯槽批腻子乳胶漆，电源网络预留布线，LED灯带预埋，垃圾外运费等工作流程.</t>
  </si>
  <si>
    <t>资料整理</t>
  </si>
  <si>
    <t>根据学科要求整理关于物理前沿科技相关文字，图片资料。随着科技的不断发展。物理学作为自然科学的重要分支，一直在不断地推动人类对于宇宙和自然规律的认知。随着科学技术的不断进步和实验条件的改善，物理学的研究范围也不断扩大，涉及到多个前沿领域。我们将介绍物理学的若干前沿研究领域，包括宇宙学、量子物理与粒子物理、凝聚态物理等，并简要分析这些领域的研究方向和意义。</t>
  </si>
  <si>
    <t>视频播放系统</t>
  </si>
  <si>
    <t>视频一体机支持多媒体播放功能，可以播放各类音频和视频文件。
可以通过USB接口或网络下载媒体文件，方便用户随时随地享受音乐和视频内容。支持流行的音频格式，如MP3、WAV和FLAC，以及常见的视频格式，如MP4和AVI。</t>
  </si>
  <si>
    <t>视频资源</t>
  </si>
  <si>
    <t>通过多种渠道，收集、制作与物理前沿科技相关的视频资源。视频泛指将一系列静态影像以电信号的方式加以捕捉、记录、处理、储存、传送与重现的各种技术。连续的图像变化每秒超过24帧画面以上时，根据视觉暂留原理，人眼无法辨别单幅的静态画面；看上去是平滑连续的视觉效果，这样连续的画面叫作视频。</t>
  </si>
  <si>
    <t>六、高中物理演示及学生实验仪器配置</t>
  </si>
  <si>
    <t>教师教学演示实验及仪器配置</t>
  </si>
  <si>
    <t>高中物理力学演示仪器</t>
  </si>
  <si>
    <t>器件配置：多功能实验支架（含可拼接支座1对、支撑杆（250mm）2根、支撑杆（2×300mm）1套、双嘴钳2个、万用夹1个、铁圈1个；支座系统带有圆形快拆钮，拆卸方便，便于收纳；亦可一分为二，带锁紧按钮，可横向锁杆，进行功能拓展）1套；多用力学轨道系统（轨道规格：长1000mm；组成：由力学轨道、小车及配件组成；轨道采用铝合金一体成型，轨道面采用双凹滑行槽设计，使小车车轮与轨道接触面减少，降低摩擦力，有效减少系统误差；实验小车车轮采用内嵌轴承设计，有效降低自身摩擦力，确保了车轮的转动顺通；轨道配套附件丰富，自带刻度尺，可方便读取小车的位移，配套有可移动式防撞夹及小车释放器，让实验操作更加方便安全；配套小车附件盒含多种小车附件，与小车通过插接方式连接，使用方便，功能多样，支持完成弹性及非弹性碰撞中的不变量的探究、简谐运动等一系列小车轨道实验；配套数字计时器及光电门支持挡光计时、间隔计时、碰撞、加速度、重力加速度、周期、计数等多种功能）1套；频闪光源（外壳规格：ABS注塑外壳（190×143×130mm）；闪烁频率1Hz～1000Hz；输入电压：AC 220V,50Hz。功耗：&lt;15W。视觉效果：高速数字合成信号源，由快速调节步进1Hz，按键调节频闪频率。光源类型：LED 长寿命光源。）1台；双锥体上滚演示器（底座规格：铝合金底座（885×247×41mm）；组成：含双椎体、圆柱体、支架等。优化导轨与椎体尺寸，材质表面光滑处理，提升实验效果；仪器上方印刷有简要使用说明，无需去专门翻阅说明书也可完成演示）1套；微小形变演示器（利用光杠杆原理；利用光杠杆原理将物体微小形变现象，通过光点的上下左右位移，可观察光点的变化。激光器开关为推滑式，激光器架的俯仰视角可调节，激光器夹上有六个带弹性的齿爪，支杆与底座为一体式，平稳性好，造型美观。它与激光器夹为弹性夹卡。平面镜：为97×70×1.5mm，平面镜座：为88×84×21mm，有平面镜插槽，激光器：为Φ12×65mm，连体式支架底座：为140×82mm。）1套；螺旋弹簧组（产品由弹簧、指针、挂钩等组成。产品由钢丝绕成的螺旋弹簧5种为一组；由拉力极限分别为 4.9N、2.94N、1.96N、0.98N和0.49N的5 种弹簧构成）1组；摩擦力演示器（底座规格：铝合金一体成型底座（1000×102×25mm）；组成：底座、摩擦板、摩擦块、摩擦材料、匀速电机等组成；特点1：支持弹簧测力计、数显测力计、传感器等多种方式测量摩擦力:2：提供3种不同材质的摩擦板，可方便探究不同材质对摩擦力的影响:3：电机无极调速，可测量最大静摩擦力:4：摩擦块可演示相同材质、相同粗糙度、不同接触面对摩擦力的影响，摩擦块亦有配重放置槽，可方便改变摩擦块重量）1套；条形盒测力计（1N，0.02N）1个、条形盒测力计（2.5N，0.05N）1个、条形盒测力计（5N，0.1N）1个、条形盒测力计（10N，0.2N）1个，弹簧测力计采用双面刻度盘及指针，双面同步显示拉力大小，不影响学生正常读数的同时，也能让摄像头清晰捕捉测力计的示数；弹簧测力计调零通过顶部调零螺丝调零，更加方便安全；力的合成分解实验器（力桌规格：375×270×5mm；组成：由力桌，力桌支撑杆、细绳套、桌边滑轮、橡皮筋等组成；特点1：力的合成实验器带角度盘，可方便读出力的角度值；2：配套磁铁，可直接将作图纸固定在实验器上，取用方便；3：配套有弹簧秤固定夹，可直接固定弹簧秤，传统仪器需要两人配合完成此实验，此实验装置只需一人即可完成）1套、；伽利略理想斜面演示器（整体有机玻璃（5mm）和铝合金（1200mm×61mm×25mm一体成型）组成一端高度可连续升降，仪器上方印刷有简要使用说明，无需去专门翻阅说明书也可完成演示）1套；牛顿第二定律演示仪（轨道规格：铝合金一体成型轨道（1000×102×25mm）；双轨，可同时释放2个轨道小车；左右双轨道（轨道两侧有最小分度为mm的标尺）轨道材质为铝合金材料，表面喷砂氧化处理，轨道连接件采用ABS塑料喷漆。）1套；气垫导轨（由导轨、导轨支座、滑行器及有关实验附件组成。导轨采用铝合金型材制作，导轨工作面长度1200mm，导轨工作面夹角：90°，导轨两侧斜面上设有刻度尺，刻度尺全长1200mm，最小分度值为1mm，每10mm标注刻度数字）1台；机械能守恒实验器（由底座、刻度板（含释放与收纳装置） 挡光片、立柱、摆锤等组成，通过摆锤的运动获得不同高度的实验数据）1台；曲线运动速度方向实验器（底座规格：铝合金底座（640×418×39mm），由底座、可拼接的铝合金“S”形轨道、钢球、 钢球释放装置等组成）1套；曲线运动条件实验器（底座规格：铝合金底座（640×418×39mm），组成：由底座、轨道、小钢球、磁铁、小球释放装置等组成）1台；平抛竖落仪（包含两个钢球；材质：由ABS塑料一体成型；尺寸：136×65×180mm；仪器上方印刷有简要使用说明，无需去专门翻阅说明书也可完成演示）1台；动量守恒小车（底座规格：金属底座（400×240×20mm）；包含轴承、实心摆球、小车、底座；仪器上方印刷有简要使用说明，无需去专门翻阅说明书也可完成演示）1台；动量传递演示器（底座规格：方形ABS注塑底座（250×155×36mm）；组成：底座、5球，可调节钢球的高低；仪器上方印刷有简要使用说明，无需去专门翻阅说明书也可完成演示）1台；简谐振动投影演示器（底座规格：金属制（390×280×42mm）；组成：由底板、单束激光盒、弹片、匀速电机、 光屏、反光镜等组成，速度可调节；特点1：振动源为电动振动源，频率无极可调，振动图像稳定直观；电源电压：DC 12v:2：仪器上方印刷有简要使用说明，无需去专门翻阅说明书也可完成演示）1套；受迫振动和共振演示器（底座规格：方形ABS注塑底座（355×225×38mm）；5个摆长不同的单摆；支柱、横梁均为铝合金制成；仪器上方印刷有简要使用说明，无需去专门翻阅说明书也可完成演示）1台；纵波演示器（用于演示纵波实验，由振动器及纵向波弹簧组成；仪器采用支架悬挂弹簧形式，螺旋弹簧自由悬挂在支架上，振源金属球可上下调节，整套仪器包括机架1个（螺旋弹簧1支、振源2只）；连接杆15个；反光白布1块。）1套；绳波演示器（外壳规格：ABS注塑外壳（190×143×130mm）；可演示横波、行波、驻波、模拟偏振；由横杆、演示线、挂钩、三角支架、振动仪器（振动频率调节键、电源开关、面板等）等组成。横    杠：金属制；三角支架：金属制上面印有实验步骤；电源：AC220V 50Hz）1套；声速测量仪（测量空气中的声速，采用声能转化成电能方式；主要由两个传感器、声速测量仪（电源开关、复位键、传感器接口）等组成。ABS注塑外壳（190×143×130mm）；工作环境：环境温度-10℃~40℃，相对湿度：≤85%；声源频率：≥5kHz；测量精度：5%；工作电压：220v）1套；声波干涉演示仪（由两个频率不同的蜂鸣器、闭合的声路管道、 声强仪等组成；底座规格：方形ABS注塑底座（355×225×38mm）；音频信号发生器频率范围：0.5Hz~25KHz。输入电压：220V 50Hz。声路管道：外径32mm，壁厚2mm。仪器上方印刷有简要使用说明，无需去专门翻阅说明书也可完成演示）1套；多普勒效应演示器（由频率计、蜂鸣器盒、开关、转杆、转 轴、平衡铁、底座、速调盒、测声音响 度的装置等组成；工作电压：220V、50HZ。电机转速：无极调速。蜂鸣器发声频率：:3000士500Hz。蜂鸣器工作电压:3～24V。特点：1：采用无极调速电机，实验现象明显2：电机采用红外遥控器控制，操作安全便捷。3：仪器上方印刷有简要使用说明，无需去专门翻阅说明书也可完成演示；无线遥控使用）1台；电火花计时器（交流电压：220V，频率0.02s）1套、电磁打点计时器（电压6V～9V、50 Hz交流电，频率：0.02 s工作电源：电压6V～9V、50 Hz交流电；打点周期为0.02秒；纸带为标准电报纸带，宽度为17.5mm；纸带移动速度≤3米/秒时，点子的增长不大于1.2mm不小于0.3mm；打点器工作时，受到的阻力不大于2.94×10²N；使用新复写纸时，不出现漏点。）1个、有机直尺（1000mm，1mm）1把、钢卷尺（5m，1mm）1盒、数显游标卡尺（0～15mm，0.01mm）1把、数显外径千分尺（0～25mm，0.001mm）1把、金属钩码（50g×10）1套、金属槽码（2g×3，5g×2，10g×2，20g×2，50g×2，100g×2，200g×2，5g×1金属槽码盘和10 g×1金属槽码盘）1套、直角坐标书写板（印有方格，尺寸800mm×600mm，分格50mm×50mm）1个、直联泵（单相，2×Z-1型）1台、两用气筒1个、打气筒1个、毛钱管1套、自由落体实验仪（包括主杆、支架座、电磁铁、光电门、钢球、钢球俘获装置、标尺等）1套、薄板重心测定演示器1套、演示定滑轮（有磁性）1块、圆筒测力计（1N，0.02N）1个、圆筒测力计（3N，0.1N）1个、圆筒测力计（10N，0.2N）1个、小型气源1台、斜面上力的分解演示器1套、量角器1个、三角板（等腰直角，内带量角器）1个、托盘天平（500g，0.5g）1台、电子天平（1000g，0.1g）1台、体重秤（160kg，0.5kg）1台、滚摆1个、数字计时器（4位数字显示单元，内置定时器的启动和停止以及计数、周期、电磁铁吸合释放）1台、蜡块运动实验仪（长度1000mm）1套、运动合成分解演示器（可做匀速-匀速、匀速-匀加速运动合成）1套、二维空间一时间描迹仪（同步计时打点描迹）1套、平抛运动实验器1套、向心力演示器1台、反冲运动演示器1套、弹簧振子（水平式）1套、单摆运动规律演示器1套、共振演示器1台、共振音叉（频率440Hz，由音叉、共鸣箱和音叉槌组成）1对、纵横波演示器1台、波动弹簧（扁钢丝弹簧）1个、发波水槽1台。
可完成的实验：1.探究匀变速直线运动规律；2.探究加速度与物体受力、物体质量的关系；3.牛顿管实验；4.测量人的反应时间；5.用悬挂法测定薄板的重心；6.观察桌面的微小形变；7.探究静摩擦力的大小随拉力的变化；8.测定动摩擦力因数；9.探究弹簧弹力与形变量的关系；10.探究两个互成角度的力的合成规律；11.用打点计时器验证机械能守恒定律；12.用气垫导轨验证动量守恒定律；13.伽利略斜面实验；14.超重和失重现象；15.做曲线运动物体的速度方向；16.做曲线运动的条件；17.观察钢球的运动轨迹；18.观察蜡块的运动；19.运动的合成与分解；20.探究平抛运动的特点；21.研究斜槽末端小球碰撞时的动量守恒；22.用单摆测定重力加速度；23.感受向心力与哪些因素有关；24.探究向心力与半径、角速度、质量的关系；25.探究碰撞中的不变量；26.观察碰撞前后两球运动的变化；27.动量传递演示；28.演示反冲现象；29.用气垫导轨验证机械能守恒定律；30.观察弹簧振子的运动；31.描绘简谐运动的图像；32.测量小球振动的周期；33.观察两个小球的振动情况；34.影响单摆周期的因素；35.探究单摆周期与摆长的关系；36.研究受迫振动的频率；37.演示共振现象；38.观察波的产生和传播；39.水波的反射；40.水波的衍射；41.观察波的叠加现象；42.观察水波的干涉；43.声音的干涉；44.蜂鸣器音调的变化。
▲提供含有产品图片的高中物理教师教学演示全套实验仪器检测报告原件扫描【其中包含高中物理力学演示仪器的检测项目】检验依据为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</si>
  <si>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高中物理电学演示仪器</t>
  </si>
  <si>
    <t>器件配置：箔片验电器（组成：由外壳、导电杆、绝缘子、箔片、中位卡、接线柱和底座等组成；底座规格：方形ABS注塑底座（250×155×36mm）；采用透明性好的“372”材料制作，与底座配合成封闭式结构，外壳外形尺寸为149×74×141mm；金属杆直径φ5mm，长度92mm；集电球采用直径16mm不锈钢球制作，刻度板采用黑色有机板制作，有0°～90°的角度刻线及数字标志。仪器外形尺寸：249×154×223mm；仪器上方印刷有简要使用说明，无需去专门翻阅说明书也可完成演示）1对；指针验电器（由外壳、圆球、法拉第圆筒、导电杆、绝缘子、指针、指针架、接地线柱、底座等构成；金属筒Φ175mm,表面烤黑漆；底座采用三角形ABS注塑底座（190×190×39.5mm）；仪器整体结构：在三角形底座上装着一个金属圆筒，圆筒的前面装有透明玻璃，后面装有附刻度线的玻璃，上壁装有绝缘套筒，一根金属杆穿过套筒，插入圆筒内，金属杆下部装有竖直的指针架，一根指针装在指针架的水平轴上，并可绕轴灵活转动，圆筒下壁一侧装有一个接线柱，用来外壳接地。）1对；正负电荷检验器（外壳规格：ABS注塑外壳（190×143×130mm）；功能：用于检验摩擦起电的电荷及电容器带电体的正负等；特点1：纯铜测试探头，导电性能更强:2：带有接地插座，可更精确测量点电荷的电荷强度:3：数显显示屏，不仅可测电荷的正负，还能测量出实际的电荷量；电源电压：AC 220V。电荷测量范围：-150μC～+150μC，灵敏度：0.1μC。检测指示：采用数码显示屏显示。接触方式：可以通过直接接触待测物体进行检测，也可以通过非接触方式进行检测。）1个；范氏起电机（外壳规格：铝合金外壳（257.9×199.2×72.6mm）；由大金属壳、绝缘支架、传送带、转轮、 尖端导体、接地导体板组成；电源电压：交流220V；整机功耗：70W；蓄电球直径：200mm；放电球直径：60mm；火花距离：≥60mm）1台；感应起电机（外壳规格：ABS注塑外壳（250mm×80mm×175mm）； 由起电盘、底座、莱顿瓶、集电杆、放电杆电刷、电刷杆、皮带轮、连接片等组成；起电盘直径：226mm；环境温度：-10~40℃；放电距离：在相对湿度为65%的环境中火花放电距离≥55mm；仪器上方印刷有简要使用说明，无需去专门翻阅说明书也可完成演示）1台；电子起电机（外壳规格：ABS注塑外壳（250mm×80mm×175mm） ；放电距离5mm～35mm， 输出高压电流≤500μA，有短路保护和开路保护，连续工作时间不少于30min；输入电压：AC220v 50Hz；输出电压：0~20KV连续可调；功率：小于20W）1台；枕形导体（底座规格：三角形ABS注塑底座（90×90×20mm）；组成：由一对相同的半枕形导体、绝缘支杆和底座等组成）1对；球形导体（底座规格：三角形ABS注塑底座（90×90×20mm）；组成：由球体、绝缘支杆、底座三部分组成）1套；尖形布电器（底座规格：三角形ABS注塑底座（90×90×20mm）；组成：由尖形导体（包括内锥体）、绝缘支杆及底座等组成）1个；验电幡（底座规格：三角形ABS注塑底座（90×90×20mm）；组成：由底座，一面长方形的铜丝网，用三根绝缘支柱支起）1个；电荷间作用力演示器（规格：示教板（520×425×40mm）铝合金及ABS材料；组成：由底座、立板、导体球、轻质导电球、导电球连线、绝缘支架、连接导线组成）1台；库仑扭秤模型（由悬丝、横杆、两个带电金属小球，一 个平衡小球，一个移电小球、旋钮和电 磁阻尼部分等组成；整体为有机玻璃制成）1台；验电羽（由绝缘支架、金属片、细尼龙绳、螺钉等组成）1对；避雷针演示器（底座规格：方形ABS底座（250×155×36mm）；组成：由底座，避雷针和接地导线组成；支柱和横梁为铝合金制成（横梁上印有禁止触摸）；避雷针：由黄铜制作；仪器上方印刷有简要使用说明，无需去专门翻阅说明书也可完成演示）1套；静电计（外壳规格：ABS注塑外壳（190×143×130mm）；用途：用于测量静电电荷电量；电源电压：AC 220V。电荷测量范围：-150μC～+150μC，灵敏度：0.1μC。检测指示：采用数码显示屏显示。接触方式：可以通过直接接触待测物体进行检测，也可以通过非接触方式进行检测。）1个；电子束演示器（外壳规格：ABS注塑外壳（250mm×80mm×175mm）；演示观察电子束在电场力的作用下发生的偏转，观察电子束在磁场中所受的洛仑兹力；输入电压：AC220v 50Hz；输出极间电压：3000V ；功率：小于10W）1台；电场中带电粒子运动模拟演示器（规格：示教板（520×425×40mm）铝合金及ABS材料；组成：由模拟屏、加速旋钮、偏转旋钮等组成）1台；平行板电容器演示器（底座规格：三角形ABS注塑底座（125×125×28mm）；组成：由底座，两片带有支架的金属板及与金属板面积相同的绝缘板组成，配合感应起电机和指针验电器等仪器使用）1套；常用电容器示教板（规格：示教板（520×425×40mm）铝合金及ABS材料；组成:由电解电容器、云母电容器、陶瓷电容器、 独石电容器、薄膜电容器、贴片电容器、 微调电容器、可变电容器等组成）1套；电容器实验板（底座规格：方形ABS注塑底座（220×150×40mm）；由100uF、470uF、1000uF、2200uF、4700uF的电解电容器组成，排列均匀，焊接在实验板上）1套；电容器的充、放电演示器（规格：示教板（520×425×40mm）铝合金及ABS材料；组成：由底座、面板、选择开关、负载灯、红绿指示灯、电源接线柱等组成）1套；常用电阻器示教板【定值电阻（规格：示教板（520×425×40mm）铝合金及ABS材料；组成：由定值电阻（碳膜电阻、金属膜电阻、绕线电阻、水泥电阻、贴片式电阻等）、可变 电阻（电位器、小型滑动变阻器）、特殊电阻（热敏电阻、光敏电阻、压敏电阻）等组成）1套；高中教学电源（交流：0V～24V，精度0.1v 触摸屏输入电压，过流自动恒流；直流稳压：0V～24V 精度0.1v 触摸屏输入电压，过流自动恒流；；大电流，最大40A、超10A后10S自动关断；液晶屏显示，带触控功能，操作简便；带短路自保护自恢复功能，无需复位操作，解除短路，立即回复供电输出）1台；电阻定律演示器（规格：610×260×40mm、铝合金及ABS材料；组成：由底板、2种金属导线（康铜、镍铬）、接线柱、连接片、支撑架等组成；康铜导线2根（长均为1000mm，直径分别为 0.5mm、0.3mm）；镍铬线2根（长分别为 1000mm、500mm，直径均为0.3mm））1台；金属导体电阻与温度关系演示器（规格：示教板（520×425×40mm）铝合金及ABS材料；组成：由底座、面板、灯座、钨丝灯、开关等组成，输入电压DC3V）1套；玻棒(附丝绸)1对、胶棒(附毛皮)1对、移电球（验电球）1个、验电器连接杆1个、电场线演示器1套、等势线描绘实验器1套、法拉第笼1套、静电实验箱（可演示静电除尘、避雷针原理、静电屏蔽、静电植绒、静电乒乓等实验）1套、连接导线（500mm红色连接导线4根，500mm蓝色连接导线4根，250mm红色连接导线4根，250mm蓝色连接导线 4根、1000mm红色连接导线2根，1000mm蓝色连接导线2根，鳄鱼夹6个）1套、电阻实验板（由5Ω、10Ω、15Ω、30Ω、47Ω、100Ω、330Ω、1kΩ、10kΩ、47kΩ组成）1套、二极管实验板（由整流二极管、稳压二极管、发光二极管、检波二极管、变容二极管、开关二极管等组成）1套、演示可调内阻电池（气压调解式）1套、演示电表（2.5级，直流电流：0.5A、2.5 A， 直流电压：2.5 V、10V，检流：-100 uA～100 uA）1台、数字演示电表（4-1/2位，双面显示）1台、多用电表（指针式，2.5级）1个、数字式多用电表（4-1/2位，电压、电流、电阻、电容、二极管、温度、频率测试）1个、钢卷尺（5m）1把、电阻箱（六位，99999.9Ω，0.1级）1个、滑动变阻器（10Ω,2A）1个、滑动变阻器（20Ω,2A）1个、滑动变阻器（50Ω,1.5A）1个、电路综合演示实验箱（磁吸式，由开关、灯座、定值电阻、滑动变阻器、电流表、电压表、导线等组成）1箱。
可完成的实验：1.观察静电现象；2.模拟库仑定律实验；3.探究影响电荷间相互作用力的因素；4.模拟电场线的分布情况；5.利用法拉第笼演示静电屏蔽现象；6.观察带电粒子在电场中的运动；7.观察电容器的充、放电现象；8.观察和认识常用电容器的形状和结构；9.探究影响平行板电容器电容大小的因素；10.识别电容器示教板上不同类型的电容器；11.观察并识别常见的电阻元件；12.长度的测量及其测量工具的选用；13.探究金属导体的电阻与材料、横截面积、长度的定量关系；14.观察金属导体电阻与温度的关系；15.测量金属丝的电阻率；16.学习使用多用电表；17.滑动变阻器的工作原理；18.串、并联电路电阻的特点；19.闭合电路欧姆定律；20.测量电源的电动势和内阻；21.电表的改装。
▲提供含有产品图片的高中物理教师教学演示全套实验仪器检测报告原件扫描【其中包含高中物理电学演示仪器的检测项目】检验依据为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</si>
  <si>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高中物理电磁学演示仪器</t>
  </si>
  <si>
    <t>器件配置：奥斯特实验演示器（底座规格：方形ABS底座（305×185×38mm）；组成：由底座、开关、导线框架、接线柱等组成；仪器上方印刷有简要使用说明，无需去专门翻阅说明书也可完成演示）1套；法拉第圆盘发电机模型（由匀强磁场、铜片、电刷、中心转轴、摇柄等组成；铜片：由直径150mm铜片制成；仪器上方印刷有简要使用说明，无需去专门翻阅说明书也可完成演示）1个；安培力演示器（底座：方形ABS底座（305×185×38mm）；组成：由方形ABS底座（305×185×38mm）、磁极框架、磁铁、通电线框、 接线柱、连接片、刻度盘支架、刻度盘、 指针等组成；仪器上方印刷有简要使用说明，无需去专门翻阅说明书也可完成演示）1套；阴极射线管（底座规格：方形ABS底座（250×155×36mm）；磁偏转管；仪器上方印刷有简要使用说明，无需去专门翻阅说明书也可完成演示）1个；模拟环形回旋加速器（底座规格：方形ABS底座（355×225×38mm）；特点：1：配置6个纯铜加速线圈，加速效果好2：仪器上方印刷有简要使用说明，无需去专门翻阅说明书也可完成演示，由线圈，轨道，钢球，底座组成1台；楞次定律演示器（由铝梁、开口铝环、闭口铝环和带顶针的支柱、三角形ABS注塑底座（90×90×20mm）组成）1套；管内外落磁实验器（底座规格：铝合金底座（436×103.7×29.3mm）；由底座、透明亚克力管、铜管、铝管以及同尺寸的塑料柱、铷磁铁等组成；仪器上方印刷有简要使用说明，无需去专门翻阅说明书也可完成演示）1套；电磁弹跳环演示器（组成：由电源、硅钢棒、励磁线圈、绕有漆包线的塑料环和铝环组成；配件丰富，有透明圆柱台（炮台）、发射管，长度不同直径相同的铝环、带开口的铝环、直径不同长度相同的铝环、直径及长度相同的铜环、带线圈的小灯泡座等；带过载保护，无需担心烧坏设备；铝环1：直径32mm，高16mm，厚1mm。铝环2：直径32mm，高32mm，厚1mm。铝环3：直径32mm，高42mm，厚1mm。铝环4：直径32mm，高32mm，厚1mm 开口。铝环5：直径38mm，高16mm，厚1mm。铜环：直径38mm，高16mm，厚1mm。塑料环：直径32mm，高32mm，厚2mm。绕有漆包线的塑料环：漆包线连接12V1A白炽灯。输入电压：220V 50Hz。）1套；自感现象演示器（规格：示教板（520×425×40mm）铝合金及ABS材料；组成：由面板、电位器、灯座（含灯泡）、变压器、接线柱、按钮开关、底座等组成）1台；电磁阻尼演示器（底座规格：方形ABS底座（250×155×36mm）；组成：支撑架、摆架、非阻尼摆、横梁、阻尼摆、线圈、底座等组成；仪器上方印刷有简要使用说明，无需去专门翻阅说明书也可完成演示）1台；交流电路特性演示器（规格：示教板（520×425×40mm）铝合金及ABS材料；组成：由面板、电感、电容、电阻、灯泡、灯座、底座等组成）1台；可拆变压器（底座规格：方形ABS底座（250×155×36mm）；组成：由方形ABS底座（250×155×36mm）、U型铁芯、条型铁芯、初级线圈（100匝 400匝）、次级线圈（200匝 800匝 1600匝）、铁芯固定螺丝组成；仪器上方印刷有简要使用说明，无需去专门翻阅说明书也可完成演示）1套；高压输变电模拟演示器（规格：示教板（520×425×40mm）铝合金及ABS材料；组成：由V1、V2交流电压表，B1升压变压器，B2降压变压器，K1、K2双刀双掷开关，K3、K4为单刀开关，模拟输电线路，L1、L2模拟负载高压输电指示组成，输入电压AC6V）1台；三相电机原理演示器（底座规格：方形ABS底座（305×185×38mm）；组成：由蹄形磁铁、磁针、铝框、塑料框、鼠笼方形线圈、支架、转轴、接线柱、底座等组成；仪器上方印刷有简要使用说明，无需去专门翻阅说明书也可完成演示）1台；；手摇交直流发电机（底座规格：方形ABS底座（355×225×38mm）；组成：包括定子、转子、整流器、集流环、电刷、灯座（带灯泡）、手摇驱动机构和底座等部分；仪器上方印刷有简要使用说明，无需去专门翻阅说明书也可完成演示）1个；手摇三相交流发电机（底座规格：方形ABS底座（355×225×38mm）；组成：由定子绕组、发电机转子、轴承支架、机座支架、接线柱、接线板、负载板、传动齿轮、底座等组成；仪器上方印刷有简要使用说明，无需去专门翻阅说明书也可完成演示）1台；单相交流发电机（有两个颜色不同的发光二级管指示；仪器上方印刷有简要使用说明，无需去专门翻阅说明书也可完成演示）1台；单匝线圈电机原理演示器（产品由底座、接线柱、转子、强磁铁等构成，能演示交流电的产生原理和演示直流电动机实验）1台；电磁振荡演示仪（规格：示教板（520×425×40mm）铝合金及ABS材料；组成：由面板、灵敏电流计、大小电容、变压器、拨动开关、接线柱、选择开关、底座等组成，输入电压DC9V）1台；赫兹实验演示器（底座规格：方形ABS底座（305×185×38mm）；组成：由带电球、发射天线杆、接收天线杆、 接收金属杆、感应圈连接金属杆、固定 螺丝、氖泡架、底座等组成；仪器上方印刷有简要使用说明，无需去专门翻阅说明书也可完成演示）1台；感应圈（外壳规格：ABS注塑外壳（250mm×80mm×175mm）；电子开关式；输入电压：AC220v 50Hz；输出电压：5KV~50KV连续可调；功率：小于120W）1台；司南模型 1套、翼形磁针1对、条形磁铁（D-CG-LT-180）2对、蹄形磁铁（D-CG-LU-100）2对、充磁器1台、磁感线演示板（无色透明塑料外壳，油封铁粉式）1套、立体磁感线演示器（永磁）1个、铁粉1盒、通电平行直导线相互作用演示器1套、螺线管演示器（透明底板，纯铜漆包线，单层绕线，线圈绕向清晰可见）1组、电磁感应演示器1套、电磁波的发送和接收演示器（由高频振荡器和接收器组成）1套、微电流放大器（放大倍数1000倍）1个、方形线圈1套、洛伦兹力演示器（电解液式）1台、环形磁铁（D-CG-YT-36）1个、演示原副线圈1套、法拉第电磁感应定律演示仪1套、教学示波器（DCC~5MHz）1台、高频信号发生器（0.4MHz~130MHz分段连续可调）1台。
可完成的实验：1.磁体对通电导线产生作用力；2.观察常见磁场的分布；3.判断通电直导线周围的磁场方向；4.判断通电线圈周围磁场的方向；5.平行通电直导线之间的相互作用；6.探究影响通电导线受力的因素；7.安培力的方向；8.观察电子束在磁场中的偏转；9.利用洛伦兹力演示器观察带电粒子的运动径迹；10.模拟环形回旋加速器；11.观察电磁感应现象；12.楞次定律演示实验；13.探究影响感应电流方向的因素；14.法拉第电磁感应定律；15.观察电磁阻尼现象；16.观察电磁驱动（铝框的运动）；17.了解三相电动机；18.观察自感现象；19.观察两个灯泡的发光情况；20.观察开关断开时灯泡的亮度；21.观察交变电流的波形；22.观察交变电流的方向（交流发电机）；23.了解交流发电机的结构；24.认识变压器的结构、原理及功能；25.探究变压器线圈两端的电压与匝数的关系；26.电感对交变电流的影响；27.电容对交变电流的影响；28.模拟高压输电；29.观察振荡电路中电压的波形；30.电磁波的发射与接收。
▲提供含有产品图片的高中物理教师教学演示全套实验仪器检测报告原件扫描【其中包含高中物理电磁学演示仪器的检测项目】检验依据为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</si>
  <si>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高中物理近代物理演示仪器</t>
  </si>
  <si>
    <t>器件配置：阴极射线管（底座规格：方形ABS底座（250×155×36mm）；示直进管；仪器上方印刷有简要使用说明，无需去专门翻阅说明书也可完成演示）1支；阴极射线管（底座规格：方形ABS底座（250×155×36mm）；机械效应管；仪器上方印刷有简要使用说明，无需去专门翻阅说明书也可完成演示）1支；阴极射线管（底座规格：方形ABS底座（250×155×36mm）；静电偏转管；仪器上方印刷有简要使用说明，无需去专门翻阅说明书也可完成演示）1支；光谱管组（6支直行光谱管；仪器上方印刷有简要使用说明，无需去专门翻阅说明书也可完成演示）1套；棱镜分光镜（采用三角棱镜作为其色散元件的分光 镜，并配有光波波长标度尺）1套；光电效应演示器（规格：示教板（520×425×40mm）铝合金及ABS材料；组成：由紫外线灯、锌板、铜网等组成）1套；光电效应演示器（规格：示教板（520×425×40mm）铝合金及ABS材料；组成：由光电管及配套底座、滤光片（红、绿、蓝）组成、输入电压DC3V）1套；普朗克常量测定器（由光电管、光源、滤色片等组成）1台、感应圈（电子开关式）1台。
可完成的实验：1.观察不同阴极射线管的外观、结构及工作情况；2.观察氢原子、钠原子、汞原子等原子光谱；3.观察光电效应。
▲提供含有产品图片的高中物理教师教学演示全套实验仪器检测报告原件扫描【其中包含高中物理近代物理演示仪器的检测项目】检验依据为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</si>
  <si>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高中物理传感器演示仪器</t>
  </si>
  <si>
    <t>器件配置：常用传感器元件示教板【规格：示教板（520×425×40mm）铝合金及ABS材料；组成：含干簧管、热敏电阻（NTC、PTC）、压力、光敏电阻、霍尔元件、气敏元件等】1套；霍尔效应示教板（规格：示教板（520×425×40mm）铝合金及ABS材料；组成：由毫安表、微安表、霍尔元件、电阻器、按钮开关、接线柱、面板、底座等组成，输入电压：DC3V）1套；热敏电阻及应用演示板（规格：示教板（520×425×40mm）铝合金及ABS材料；组成：由热敏电阻及应用电路组成，输入电压：DC5V）1套；光敏电阻及应用演示板（规格：示教板（520×425×40mm）铝合金及ABS材料；组成：由光敏电阻及其应用电路组成，输入电压：DC5V）1套；逻辑电路实验板（规格：示教板（520×425×40mm）铝合金及ABS材料；组成：与或非三种门电路，输入电压：DC5V）1套；门窗防盗报警装置实验器（规格：示教板（520×425×40mm）铝合金及ABS材料；组成：由干簧管、窗体、门体、继电器、报警器、发光二极管、开关等组成；输入电压：DC6V）1套、光控开关实验器示教板1套（示教板（520×425×40mm），由可调电阻、光敏电阻、蜂鸣器、继电器、74LS14芯片、电压表、电流表、灯泡等组成，输入电压5V。特点：1：仪器带有大号电压表，方便观察输入端输出端的电压变化2：控制板、光敏电阻、电磁继电器采用可拆卸式，便于更换3：继电器开关为透明外壳，可观察到触点的吸合动作）。
可完成的实验：1.认识常见传感器；2.了解霍尔效应；3.探究热敏电阻的电阻大小随温度的变化情况；4.探究光敏电阻的电阻大小随光强的变化情况；5.利用传感器制作门窗防盗报警装置；6.利用传感器制作光控开关电路。
▲提供含有产品图片的高中物理教师教学演示全套实验仪器检测报告原件扫描【其中包含高中物理传感器演示仪器的检测项目】检验依据为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</si>
  <si>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高中物理光学演示仪器</t>
  </si>
  <si>
    <t>器件配置：光具座（规格：铝合金导轨长1000 mm,光具座带双面刻度。各器件易于装配、固定及拆卸；透镜：双凸透镜：F=100±2mm，φ=40mm；F=50±2mm，φ=30mm；F=300±12mm，φ=50mm；F=-75±4.5mm，φ=30mm；滑块：四个滑块和支架的插杆孔中心，应在一条线上，指示刻线与标尺间隙不超过3mm，插杆应准直。光学导轨双面带刻度，印刷白橙双色间隔刻度线，可方便准确让摄像头双缝到观察镜的距离）1套；光导纤维应用演示器（规格：示教板（520×425×40mm）铝合金及ABS材料；组成：包括传光束、传像束、有机玻璃棒、通讯演示器（发射机和接收机）、字母板、放大屏等）1台；光的干涉衍射偏振演示器（轨道规格：长1000mm；组成：由光学轨道、光源、光屏、光栅、双缝、单缝、偏振片等组成，特点：1：铝合金一体成型轨道，坚固稳定2：卤素灯光源，相干性好）1套；光的传播、反射、折射实验器1套、梯形玻璃砖1块、测量玻璃的折射率实验配套材料【含白纸（8开）、图钉、大头针、木板（400 mm×600 mm）】1套。
可完成的实验：1.光的折射定律；2.测量玻璃的折射率；3.光的全反射；4.观察光的干涉、衍射和偏振现象；5.光的双缝干涉；6.光的薄膜干涉；7.光的单缝衍射；8.光纤的应用；9.光的偏振。
▲提供含有产品图片的高中物理教师教学演示全套实验仪器检测报告原件扫描【其中包含高中物理光学演示仪器的检测项目】检验依据为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</si>
  <si>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高中物理热学演示仪器</t>
  </si>
  <si>
    <t>器件配置：智能生物显微镜（单目广视场目镜：10×/φ18；消色差物镜：4×、10×、40×；LED光源，亮度连续可调；双层移动式载物台；图像参数：200万，1080P/25fps）1台；分子间隔演示器（由带刻度透明盛液柱、油酸、5mL注射器、底座组成）1套；伽尔顿板（模拟气体分子运动速率统计分布规律；仪器上方印刷有简要使用说明，无需去专门翻阅说明书也可完成演示）1套；内聚力演示器（由2个铅圆柱体、旋转式刮削器、挤压器和2根扳杆组成）1套；毛细现象演示器（底座规格：方形ABS底座（250×155×36mm）；组成：由底座，固定架，三种不同内径的毛细管组成；仪器上方印刷有简要使用说明，无需去专门翻阅说明书也可完成演示）1套；玻意尔定律演示器（由带刻度气室、气压计、放气阀、底座等组成。仪器上方印刷有简要使用说明，无需去专门翻阅说明书也可完成演示）1套；气体做功内能减少演示器（底座规格：方形ABS底座（305×185×38mm）；功能：演示热力学第一定律；仪器上方印刷有简要使用说明，无需去专门翻阅说明书也可完成演示）1套；油膜实验器1套、晶体和非晶体样品盒1套、晶体空间点阵模型（碳的同素异构体模型）1套、晶体和非晶体特性实验器【含电烙铁、尖嘴钳、蜂蜡、电烙铁、缝纫机针、薄玻璃片（厚0.2mm）、白云母片（厚0.1mm）、针孔隔热板（100mm×100mm）】1套、液体表表面张力演示器（由圆形线框、凸环形线框、三角体线框、正方体线框、收缩线框、双环线框等组成）1套、浸润和不浸润现象演示器【包含两块玻璃板（一块为清洁的玻璃片、一块为涂有介质的玻璃片）、滴管】1套、气压模拟演示器（由透明塑料气缸、活塞、钢球、振动器等组成）1件、盖·吕萨克定律演示器（由尺度板、玻璃管、橡皮塞、烧瓶、温度计、支脚等组成）1套、气体定律实验器（由压力表、固定架、体积标尺、气室等组成）1套、烧杯用电加热器（250W，功率可调，密封式）1台、教学用远红外加热器1台（可用于试管加热，炉芯内径50mm～60mm，炉芯内高度80mm～90mm，220V交流供电。特点：1：加热均匀，自带温控功能）、酒精灯（150mL）1个、量杯（250mL）2个、量筒（100mL）2个、烧杯（250mL）2个、水银温度计（0～200℃，1℃，有保护套）2支、红液温度计（-20℃～100℃，1℃）2支、数字温度计（-30℃～200℃，0.1℃）1支、空气压缩引火仪1个、饮水鸭模型1个。
可完成的实验：1.观察分子的扩散现象；2.用油膜法估测分子的大小；3.观察分子的布朗运动；4.验证分子之间存在空隙；5.探究分子运动速率分布规律；6.验证分子间存在引力；7.模拟气体压强产生的机理；8.探究气体等温变化的规律；9.探究气体的等压变化规律；10.探究气体的等容变化规律；11.观察肥皂膜和棉线的变化12.浸润和不浸润现象；13.观察毛细现象14.机械能与内能的转化；15.晶体与非晶体。
▲提供含有产品图片的高中物理教师教学演示全套实验仪器检测报告原件扫描【其中包含高中物理热学演示仪器的检测项目】检验依据为
《GB 21746-2008 教学仪器设备安全要求 总则》
《GB 21478-2008 教学仪器设备安全要求 仪器和零部件的基本要求》
《JY 0001-2003 教学仪器设备产品一般质量要求》
《JY 0002-2003 教学仪器设备产品的检验规则》</t>
  </si>
  <si>
    <t>学生教考实验及仪器配置</t>
  </si>
  <si>
    <t>高中物理力学多元组合仪器箱（直线运动）样品现场演示</t>
  </si>
  <si>
    <t>备注：提供样品演示视频，演示实验步骤如下：
1、搭建力学轨道（特点：1.轨道采用铝合金一体成型，轨道面采用双凹滑行槽设计，使小车车轮与轨道接触面减少，降低摩擦力，有效减少系统误差 2.轨道配套附件丰富，自带刻度尺，可方便读取小车的位移，配套有可移动式防撞夹及小车释放器，让实验操作更加方便安全）。
2、将实验小车放置在力学轨道上（特点：实验小车车轮采用内嵌轴承设计，有效降低自身摩擦力，确保了车轮的转动顺畅）。
3、小车端部固定上纸带夹，打点计时器固定在轨道端部仪器托盘上，纸带夹上固定上一条纸带，纸带穿过打点计时器。
4、把轨道的一侧升高，以补偿打点计时器对小车的阻力：调节轨道的倾斜程度，使小车在不受牵引时刚好能拖动纸带沿轨道匀速下滑。
5、测量小车的质量和砝码桶的重力（砝码桶的重力作为对小车的拉力 F）。
6、将砝码桶通过细线连接小车。启动打点计时器数秒后释放小车，然后通过纸带测出小车的加速度，记录数据。保持小车质量不变，改变砝码桶质量，再重复4次实验。
7、保持小车所挂砝码桶质量不变，改变小车质量，通过纸带测出小车的加速度。再重复实验 4 次，记录数据。
8、分析实验数据，得出实验结论。
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力学轨道（含轨道（含轨道（长1000mm，两侧带可调节支撑脚）、轨道支撑杆、小车刹车夹、仪器托架、可移动接头、单接头、单接头连接杆、小车停车钩、万向水平仪等；轨道采用铝合金一体成型，轨道面采用双凹滑行槽设计，使小车车轮与轨道接触面减少，降低摩擦力，有效减少系统误差；实验小车车轮采用内嵌轴承设计，有效降低自身摩擦力，确保了车轮的转动顺通；轨道配套附件丰富，自带刻度尺，可方便读取小车的位移，配套有可移动式防撞夹及小车释放器，让实验操作更加方便安全；配套小车附件盒含多种小车附件，与小车通过插接方式连接，使用方便，功能多样，支持完成弹性及非弹性碰撞中的不变量的探究、简谐运动等一系列小车轨道实验；配套数字计时器及光电门支持挡光计时、间隔计时、碰撞、加速度、重力加速度、周期、计数等多种功能）1套、实验小车2个、连接导线（光电门连接线1000mm，红色）2根、连接导线（光电门连接线1000mm，黄色）2根、连接导线（光电门连接线1000mm，蓝色）2根、细线（1.5号钓鱼线）1盒、砝码桶1个、电火花计时器（50Hz，含纸带、重锤、墨粉纸盘）1套、光电门支撑杆2根、打点计时器夹具1个、小车组件盒（含弹性碰撞和非弹性碰撞材料、纸带夹、振子弹簧）1 盒、小车多用架2个、固定针1根、小橡皮筋（10根/袋）1袋、橡皮泥1袋、金属槽码（包括：2g×3、5g×2、10g×2、20g×2、50g×2、100g×2、200g×2、5g×1金属槽码盘和10g×1金属槽码盘）1套、挡光片组【包括：挡光片（80mm）1片、挡光片（60mm）1片、挡光片（40mm）1片、挡光片（20mm）1片、挡光片（10mm）2片、U形挡光片（50mm）2片、U形挡光片（30mm）2片、U形挡光片（10mm）2片）】1盒、插头定滑轮2个、钢直尺（300mm）1把、光电门2个、电子天平（1000g，0.1g）1台、数字计时器（4位数字显示单元，内置定时器的启动和停止以及计数、周期、电磁铁吸合释放，内置用于轨道实验的4种不同计时模式）1台。
可完成的实验：1.练习使用打点计时器；2.测量纸带的平均速度和瞬时速度；3.测量做直线运动物体的瞬时速度；4.探究小车速度随时间变化的规律；5.探究加速度与力、质量的关系；6.用光电计时器探究碰撞中的不变量；7.研究自由落体运动的规律；8.验证机械能守恒定律。
▲提供含有产品图片的高中物理学生实验多元组合仪器箱检测报告原件扫描【其中包含高中物理力学多元组合仪器箱（直线运动）的检测项目】检验依据为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</si>
  <si>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高中物理力学多元组合仪器箱（气垫导轨）</t>
  </si>
  <si>
    <t>实验箱规格：≥1320×305×160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小橡皮筋（10根/袋）1袋、连接导线（光电门连接线1000mm，红色）2根、连接导线（光电门连接线1000mm，黄色）2根、连接导线（光电门连接线1000mm，蓝色）2根、细线1盒、气垫导轨（导轨长1200mm，含滑块等附件）1套、气垫导轨附件盒（包括：光电门气垫导轨支架、弹射架、砝码桶、弹性碰撞器、非弹性碰撞器、振子弹簧、配重块等）1盒、小型气源1台、挡光片组【包括：含挡光片（80mm）1片、挡光片（60mm）1片、挡光片（40mm）1片、挡光片（20mm）1片、挡光片（10mm）2片、U形挡光片（50mm）2片、U形挡光片（30mm）2片、U形挡光片（10mm）2片】1盒、光电门2个、电子天平（1000g，0.1g）1台、数字计时器（4位数字显示单元，内置定时器的启动和停止以及计数、周期、电磁铁吸合释放，内置用于轨道实验的4种不同计时模式）1台、电子点火器1把。
可完成的实验：1.用气垫导轨验证机械能守恒定律；2.用气垫导轨验证动量守恒定律；3.用气垫导轨测定匀变速直线运动的加速度；4.测量滑块在气垫导轨上滑行的速度；5.用气垫导轨测重力加速度；6.用气垫导轨验证牛顿第二定律；7.用气垫导轨验证牛顿第三定律；8.用气垫导轨验证动能定理；9.用气垫导轨研究简谐振动的规律。
▲提供含有产品图片的高中物理学生实验多元组合仪器箱检测报告原件扫描【其中包含高中物理力学多元组合仪器箱（气垫导轨）的检测项目】检验依据为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</si>
  <si>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高中物理力学多元组合仪器箱（静力）</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</si>
  <si>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条形盒测力计（1N）1个、条形盒测力计（2.5N）1个，弹簧测力计采用双面刻度盘及指针，双面同步显示拉力大小，不影响学生正常读数的同时，也能让摄像头清晰捕捉测力计的示数；弹簧测力计调零通过顶部调零螺丝调零，更加方便安全；力的合成实验器（力桌长375mm、宽270mm、厚5mm，印刷刻度及角度；含细绳套、力桌支撑杆3个、桌边夹2个、圆磁铁4个、带孔支撑杆2个、圆筒测力计架2个、大橡皮筋1袋；力的合成实验器带角度盘，可方便读出力的角度值；配套磁铁，可直接将作图纸固定在实验器上，取用方便；配套有弹簧秤固定夹，可直接固定弹簧秤，传统仪器需要两人配合完成此实验，此实验装置只需一人即可完成）1套；支座（可拼接）1对、支撑杆（250mm）2 根、支撑杆（2根/套，单根杆长300 mm，杆与杆可以螺纹对接）3套、双嘴钳2个、细线1盒、剪刀1把、可移动挂钩1个、专用测量尺（300mm）1个、螺旋弹簧组（由拉力极限分别为 4.9N、2.94N、1.96N、0.98N和0.49N 的5种弹簧组成）1盒、摩擦块1块、万向水平泡1个、白纸（A4，10张/袋）1袋、圆筒测力计（5N）2个、金属钩码（50g×10）1盒、三角板套装（含量角器、三角尺、直尺）1套。
可完成的实验：1.探究弹簧弹力与形变量的关系；2.探究作用力和反作用力的关系；3.探究两个互成角度的力的合成规律。
▲提供含有产品图片的高中物理学生实验多元组合仪器箱检测报告原件扫描【其中包含高中物理力学多元组合仪器箱（静力）的检测项目】检验依据为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</si>
  <si>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高中物理力学多元组合仪器箱（曲线运动）</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</si>
  <si>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器件配置：卷尺（2m）1盒、数字秒表1个、陀螺1个、细线1盒、平抛运动实验器1套、游标卡尺（150mm，0.02 mm）1把、单摆实验器（含长200mm的单摆支杆、单摆球、双线摆球、单摆球组、半圆角度仪、插头定滑轮等）1套、受迫振动和共振摆（由摆球固定架、策动摆、5个摆长不同的双线塑料摆球组成）1套、平抛竖落仪1套、铅垂线1个、墨水（10mL）1瓶、向心力实验器1台。
可完成的实验：1.探究平抛运动的特点；2.探究单摆周期与摆长之间的关系；3.用单摆测定重力加速度的大小；4.用圆锥摆粗略验证向心力的表达式；5.探究弹簧振子的振动；6.研究受迫振荡和共振；7.探究向心力大小的表达式。
▲提供含有产品图片的高中物理学生实验多元组合仪器箱检测报告原件扫描【其中包含高中物理力学多元组合仪器箱（曲线运动）的检测项目】检验依据为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</si>
  <si>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高中物理电学多元组合仪器箱</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</si>
  <si>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器件配置：电容器实验板（底座规格：方形ABS注塑底座（220×150×40mm）；组成：由100uF、470uF、1000uF、2200uF、4700uF的电解电容器组成，排列均匀，焊接在实验板上；连接导线采用 4mm 香蕉插头，并带有串接孔，电路连接方便且可靠；电容实验板集成5种不同规格的电容，可方便进行容量对比实验）1套、小灯泡（2.5V、0.3A）1袋；数字低压电压表（40V；电表倾斜角度小，可让摄像头清晰捕捉到示数，给评分提供准确的依据；仪表示数可反馈后台做数据对比）1个；
数字低压电流表（4A；电表倾斜角度小，可让摄像头清晰捕捉到示数，给评分提供准确的依据；仪表示数可反馈后台做数据对比）1个；卷尺（2m）1把、螺旋测微器（0～25 mm，0.01mm）1把、游标卡尺（0～150mm，0.1mm）1把、游标卡尺（0～150mm，0.05mm）1把、钢直尺（300mm）1把、鳄鱼夹（4个/袋）1袋、连接导线（50cm，蓝色）2根、连接导线（50cm，红色）2根、连接导线（25cm，红色）3根、连接导线（25cm，蓝色）3根、小灯座2个、电阻器（5Ω）1个、电阻器（10Ω）1个、电阻器（15Ω）1个、电阻器（30Ω）1个、电阻定律实验器【由底板、2种金属导线（康铜、镍铬）、接线柱、连接线、支撑架等组成，康铜导线2根（长约500mm,直径分别为0.5mm、0.3mm）；镍铬线2根（长分别为500mm、300mm，直径均为0.3mm）】1套、小灯泡（3.8V 、0.3A）1袋、小灯泡（12V、0.1A）1袋、滑动变阻器（20Ω，2A）1个、单刀开关1个、双刀双掷开关1个、多用电表（指针式）1个、电池盒（适配1号干电池）4个、1号干电池4个。
可完成的实验：1.观察电容器的充、放电现象；2.测绘小灯泡的伏安特性曲线；3.长度的测量及其测量工具的选用；4.测量金属丝的电阻率；5.用多用电表测量电学中的物理量；6.研究路端电压与负载的关系；7.测量电源的电动势和内阻。
▲提供含有产品图片的高中物理学生实验多元组合仪器箱检测报告原件扫描【其中包含高中物理电学多元组合仪器箱的检测项目】检验依据为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</si>
  <si>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高中物理电磁学多元组合仪器箱</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</si>
  <si>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器件配置：可拆变压器（由U型铁芯、条型铁芯、初级线圈（100匝 400匝）、次级线圈（200匝 800匝 1400匝）、铁芯固定螺丝组成；连接导线采用 4mm 香蕉插头，并带有串接孔，电路连接方便且可靠；变压器铁芯为分离式，体积小巧不笨重，组装方便，线圈采用多抽头设计，同一组线圈，通过切换不同的接线座，即可实现不同的线圈匝数转换）1套；灵敏电流计（2.5级，±300μA；电表倾斜角度小，可让摄像头清晰捕捉到示数，给评分提供准确的依据；仪表示数可反馈后台做数据对比）1个；电学模块盒（含可调电阻51kΩ、光敏电阻、三极管BC337、干簧管、电磁继电器30）1套、电阻器实验板（由5Ω、10Ω、15Ω、30Ω、47Ω、100Ω、330Ω、1kΩ、10kΩ、47 kΩ组成）1套、二极管实验板（由整流二极管、稳压二极管、发光二极管、检波二极管、变容二极管、开关二极管等组成）1套、有源蜂鸣器1个、条形磁铁1对、原副线圈1套、数字式多用电表（数字式，4-1/2 位，电压、电流、电阻、 电容、二极管、温度、频率测试）1个、LED手灯（1.5V）1个、圆棒磁铁（φ10mm×75mm）2个、圆棒磁铁平行轨道（180mm×100mm，固定两个圆棒磁铁在磁感线演示板上）1套、磁感线演示板（无色透明塑料外壳，油封铁粉式）1个、小灯泡（6.3V、0.5A）1袋、小灯泡（12V、0.1A）1袋、小灯座1个、连接导线（50cm，蓝色）2根、连接导线（50cm，红色）2根、连接导线（25cm，红色）3根、连接导线（25cm，蓝色）3根。
可完成的实验：1.用磁感线板模拟磁感应线；2.探究感应电流产生的条件；3.探究影响感应电流方向的因素；4.电感对交变电流的影响；5.电容对交变电流的影响；6.探究变压器原、副线圈电压与匝数的关系；7.观察干簧管磁化开关作用；8.利用传感器制作简单的自动控制装置。
▲提供含有产品图片的高中物理学生实验多元组合仪器箱检测报告原件扫描【其中包含高中物理电磁学多元组合仪器箱的检测项目】检验依据为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</si>
  <si>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高中物理光学/热学多元组合仪器箱</t>
  </si>
  <si>
    <t>实验箱规格：≥571×355×171mm，实验箱四周圆角处理，圆角R90mm，带有卡扣，可以卡住箱盖，实验箱可多个叠加组合摆放，并且有定位箱体之间不会滑落，每个实验器材有相对应插槽，实验箱配有器件清单，根据清单编号取拿器材；材料环保无毒无味，实验箱最大承重不小于 50 公斤，且必须满足 8 个以上箱体的承压叠放。
实验箱特点：完整的设备组合：简单的实验操作;采用标准模块化设计组合实验的方式，可以有效提高学生的实际动手能力，方便用户快速完成实验的创新设计；为老师和学生提供详细的实验参考资料，提高老师的课堂教学效率，缩短实验准备时间。
器件配置：光具座（长1000mm；光学导轨双面带刻度，印刷白橙双色间隔刻度线，可方便准确让摄像头双缝到观察镜的距离）1套；双缝干涉实验仪（包括12V光源、滤色片、双缝、遮光筒及测量头等）1套；支座（可拼接）1对、支撑杆（2根/套，单根杆长300mm，杆与杆可以螺纹对接）1套、白纸（A4）1袋、连接导线（50cm,蓝色）1根、连接导线（50cm,红色）1根、气体定律实验器（由压力表、固定架、体积标尺、气室等组成）1套、油膜实验器1套、三角板套装（含量角器、三角尺、直尺）1套、海绵板（A4）1块、大头针1盒、梯形玻璃砖1个、透明直尺（300mm）1把。
可完成的实验：1.测量玻璃的折射率；2.用双缝干涉实验测量光的波长；3.观察白光的干涉现象；4.观察单色光干涉现象；5.观察单缝衍射现象（白光）；6.观察单缝衍射现象（单色光）；7.用油膜法估测分子的大小；8.探究气体等温变化规律。
▲提供含有产品图片的高中物理学生实验多元组合仪器箱检测报告原件扫描【其中包含高中物理光学/热学多元组合仪器箱的检测项目】检验依据为
《GB 21746-2008 教学仪器设备安全要求 总则》
《GB 21478-2008 教学仪器设备安全要求 仪器和零部件的基本要求》
《JY 0001-2003 教学仪器设备产品一般质量要求》
《JY 0002-2003 教学仪器设备产品的检验规则》
对应的检测项目检测结果符合要求。</t>
  </si>
  <si>
    <t>七、物理探究演示设器材</t>
  </si>
  <si>
    <t>记忆合金水车</t>
  </si>
  <si>
    <t>1）在高于记忆合金相变的“跃变温度”的水中，记忆合金产生相变，能使水车转动，是能量转化的直观演示设备。
2）水轮直径200mm，铝合金材质，带内置双轴承；
3）偏心轮直径20mm，不锈钢材质；
3）惯性环直径200mm，不锈钢材质，带内置轴承；
4）合金丝直径0.6mm；
5）为了减少水车运行阻力，合金丝两端采用隐藏式固定；
6）水车底座和支架采用铝合金材质；
7）尺寸：1200×300×800mm。</t>
  </si>
  <si>
    <t>提供样品演示视频</t>
  </si>
  <si>
    <t>楞次定律演示仪</t>
  </si>
  <si>
    <t>紫铜管尺寸≥120mm*600mm，孔洞紫铜管尺寸≥120mm*600mm，开槽紫铜管尺寸≥120mm*600mm，磁铁尺寸Φ100mm*30mm。</t>
  </si>
  <si>
    <t>碰撞放大演示仪</t>
  </si>
  <si>
    <t>演示底部大圆柱相隔1-2cm碰撞后，顶部木质圆柱向上快速飞出，飞出300cm以上。直观振憾。尺寸≥1500mm，不锈钢材质。</t>
  </si>
  <si>
    <t>感应加热机</t>
  </si>
  <si>
    <t>工作电压：12~50V；功率：1800W；加热圈内径：70mm。</t>
  </si>
  <si>
    <t>摆动环</t>
  </si>
  <si>
    <t>演示不同材质、相同形状圆环摆的运动与演示相同材质不同弧长的圆弧摆的等周期摆动，以加深对物理运动规律的了解。圆环直径200mm，不锈钢和黄铜材质。</t>
  </si>
  <si>
    <t>光纤传像束</t>
  </si>
  <si>
    <t>光纤传像束要由光导纤维构成，光纤传像束的两个断面的光纤是用排丝机排列整齐，一一对应的。这样一个端面输入的图像与另一个端面输出的图像完全相同。它的用途很多，医疗上使用的胃镜就是一例。尺寸：600×300×400mm；带图像样品，光纤长度2米。</t>
  </si>
  <si>
    <t>高中物理热学演示仪器（核心产品）</t>
  </si>
  <si>
    <t>器件配置：智能生物显微镜（单目广视场目镜：10×/φ18；消色差物镜：4×、10×、40×；LED光源，亮度连续可调；双层移动式载物台；图像参数：200万，1080P/25fps）1台；分子间隔演示器（由带刻度透明盛液柱、油酸、5mL注射器、底座组成）1套；伽尔顿板（模拟气体分子运动速率统计分布规律；仪器上方印刷有简要使用说明，无需去专门翻阅说明书也可完成演示）1套；内聚力演示器（由2个铅圆柱体、旋转式刮削器、挤压器和2根扳杆组成）1套；毛细现象演示器（底座规格：方形ABS底座（250×155×36mm）；组成：由底座，固定架，三种不同内径的毛细管组成；仪器上方印刷有简要使用说明，无需去专门翻阅说明书也可完成演示）1套；玻意尔定律演示器（由带刻度气室、气压计、放气阀、底座等组成。仪器上方印刷有简要使用说明，无需去专门翻阅说明书也可完成演示）1套；气体做功内能减少演示器（底座规格：方形ABS底座（305×185×38mm）；功能：演示热力学第一定律；仪器上方印刷有简要使用说明，无需去专门翻阅说明书也可完成演示）1套；油膜实验器1套、晶体和非晶体样品盒1套、晶体空间点阵模型（碳的同素异构体模型）1套、晶体和非晶体特性实验器【含电烙铁、尖嘴钳、蜂蜡、电烙铁、缝纫机针、薄玻璃片（厚0.2mm）、白云母片（厚0.1mm）、针孔隔热板（100mm×100mm）】1套、液体表表面张力演示器（由圆形线框、凸环形线框、三角体线框、正方体线框、收缩线框、双环线框等组成）1套、浸润和不浸润现象演示器【包含两块玻璃板（一块为清洁的玻璃片、一块为涂有介质的玻璃片）、滴管】1套、气压模拟演示器（由透明塑料气缸、活塞、钢球、振动器等组成）1件、盖·吕萨克定律演示器（由尺度板、玻璃管、橡皮塞、烧瓶、温度计、支脚等组成）1套、气体定律实验器（由压力表、固定架、体积标尺、气室等组成）1套、烧杯用电加热器（250W，功率可调，密封式）1台、教学用远红外加热器1台（可用于试管加热，炉芯内径50mm～60mm，炉芯内高度80mm～90mm，220V交流供电。特点：1：加热均匀，自带温控功能）、酒精灯（150mL）1个、量杯（250mL）2个、量筒（100mL）2个、烧杯（250mL）2个、水银温度计（0～200℃，1℃，有保护套）2支、红液温度计（-20℃～100℃，1℃）2支、数字温度计（-30℃～200℃，0.1℃）1支、空气压缩引火仪1个、饮水鸭模型1个。
可完成的实验：1.观察分子的扩散现象；2.用油膜法估测分子的大小；3.观察分子的布朗运动；4.验证分子之间存在空隙；5.探究分子运动速率分布规律；6.验证分子间存在引力；7.模拟气体压强产生的机理；8.探究气体等温变化的规律；9.探究气体的等压变化规律；10.探究气体的等容变化规律；11.观察肥皂膜和棉线的变化12.浸润和不浸润现象；13.观察毛细现象14.机械能与内能的转化；15.晶体与非晶体。</t>
  </si>
  <si>
    <t>亥姆霍兹线圈磁场演示仪</t>
  </si>
  <si>
    <t>一组亥姆霍兹线圈、0-1A四位半数显恒流源、0-1000.0Gs数字高斯计、1英寸数码管四位显示。</t>
  </si>
  <si>
    <t>史特林热机</t>
  </si>
  <si>
    <t>本设备用于物理演示实验室、热力学或通用技术实验室演示实验仪器，让学生了解不同的发动机工作原理及工作过程，了解新能源的利用，了解抽象的热力学循环过程。
该史特林热机可以用手释放的热量驱动（和室温的温度差大约为4度），该仪器采用低摩擦陶瓷活塞、滚珠轴承、平衡重量曲轴装置，深受学生的欢迎。整机采用表面电化学处理，永不掉色。仪器尺寸：Φ280×340mm，运动隔板直径≥248mm，转轮直径≥200mm。</t>
  </si>
  <si>
    <t>拉伸形变演示仪</t>
  </si>
  <si>
    <t>直观定量的演示金属材料的拉伸形变，得出拉力与材料直径的关系，最大拉力1000N，拉经计精度1N，形变测量精度1微米。</t>
  </si>
  <si>
    <t>杨氏双缝干涉演示仪</t>
  </si>
  <si>
    <t>观察光通过双缝和单缝时所产生的干涉图样和衍射图样。
1不锈钢导轨，长度960mm
2双缝中心距0.08mm
3光源单缝宽度0.06mm
4衍射单缝宽度0.1mm
5滤光片636和535
6分划板线距值0.5mm和1mm</t>
  </si>
  <si>
    <t>薄膜干涉演示仪</t>
  </si>
  <si>
    <t>气体薄膜干涉的调整及图样观察。
1不锈钢导轨，长度960mm
2空气薄膜装置r=1500∮40
3光源中心波长589.0和589.6</t>
  </si>
  <si>
    <t>鱼洗</t>
  </si>
  <si>
    <t>用手缓慢有节奏地摩擦盆边两耳，盆会象受击撞一样振动起来，盆内水波荡漾。摩擦得法，可喷出水柱。当两手搓双耳时，产生两个振源，振波在水中传播，互相干涉，使能量叠加起来，所以这些能量较大的水点，会跳出水面。这是符合物理学的共振原理的。里面有双鱼纹或双龙纹。为黄铜，一次压制成形，表面作旧处理。尺寸：Φ400×200mm；重量：</t>
  </si>
  <si>
    <t>旋转磁场与感应电机演示仪</t>
  </si>
  <si>
    <t>通过指球演示旋转磁场，演示旋转磁场频率与感应电机转速的关系。由单片机产生三相序输出电流驱动呈120º分布安装的线圈，线圈外形：ø95×20；电源主机：210×90×230。</t>
  </si>
  <si>
    <t>液体驻波演示仪-昆特管</t>
  </si>
  <si>
    <t>1) 信号频率:100-1000Hz，四位数码管显示，分辨率1Hz
2) 信号幅度VP-P:0-45V
3) 信号电压：0-24V，三位半数码管显示，分辨率0.1V
4) 输出功率：&gt;50W(负载为8Ω)
5) 电源输入220V±10%，插座和开关位于仪器后盖板，插座内装于保险丝（Ø5×20-1A）
6）实验装置外形1200×220×350</t>
  </si>
  <si>
    <t>纵驻波演示仪</t>
  </si>
  <si>
    <t>数显频率功率源频率范围：12.00－180.00Hz。主机外形：210×90×230mm；实验装置立板背景：95×780×8mm</t>
  </si>
  <si>
    <t>滴水感应
起电机</t>
  </si>
  <si>
    <t>滴水感应起电机是通过滴水流动与摩擦起电，通过感应的电荷循环积累，所带电荷量越来越多，而产生越来越高的电位差的静电感应装置。550mm×350mm×1020mm。</t>
  </si>
  <si>
    <t>空气比热容比实验仪</t>
  </si>
  <si>
    <t>实验储气瓶，三位半数字表显示气压差，四位半数字电压表显示储气瓶内温度变化。实验数据误差小。10KPa瓶压超值报警。用于高校物理实验,了解绝热、等容的热力学过程，仪器形象、直观性好，实验趣味性强。</t>
  </si>
  <si>
    <t>气体火焰驻波演示仪</t>
  </si>
  <si>
    <t>本仪器通过火焰的高低来演示声驻波的现象。
密闭管式式火焰发生器，含气体罐、连接系统、带有功率输出的信号源，输出功率：≥5w。1550mm×90mm×160mm</t>
  </si>
  <si>
    <t>光纤通迅演示仪</t>
  </si>
  <si>
    <t>一、演示原理：光纤通讯主要利用光纤的全反射原理来传输信息。
二、主要技术参数：
1、光纤本体有带光源非调制影像传的直接递功能，并可在0-45度内任意弯折不影响影像传输；2、光纤长度：30cm；
3、配合信号调制解调电路进行信号的传输，可以充分了解光纤通信的原理以及实用意义。900mm×450mm×500mm。</t>
  </si>
  <si>
    <t>转动定理演示仪</t>
  </si>
  <si>
    <t>一、演示原理：观察角加速度与力矩和转动惯量关系。
二、主要技术参数：
利用滑轮减少悬线与工作台间摩擦力对实验现象的影响。
1、滑轮支撑架斜视33°，配有高稳定防锈金属烤漆底座；
2、高强度镀铬支架，滑轮；
3、砝码一套。</t>
  </si>
  <si>
    <t>过山车演示仪</t>
  </si>
  <si>
    <t>该仪器演示小车过山车现象，加深对机械能转化规律的理解。全铝轨道，钢球φ20mm，配防弹掉落装置，彩色有机玻璃底座.</t>
  </si>
  <si>
    <t>热磁轮演示仪</t>
  </si>
  <si>
    <t>利用该仪器可演示铁磁物质在温度超过居里点后铁磁性消失变为顺磁性的物理现象.</t>
  </si>
  <si>
    <t>密立根油滴仪</t>
  </si>
  <si>
    <t>实验内容：验证电荷的不连续性及测量基本电荷电量的物理仪器设备，了解CCD图像传感器的原理和应用，学习电视显微镜测量方法的实验仪器。
参数与配置：
1. 平行极板间距离：5.00±0.01mm，
2. 测试显微镜放大倍数：60X，
3. 电子分划板满刻度：2.00±0.01mm，
4. LED数字电压，秒表痛平显示，CCD成像系统一体化，
5. CCD电子显示系统分辨率：600TV线，
6. 配12英寸高清液晶彩色800线监视器观察油滴状态，
7. 电子触控按钮，工作状态指示灯。</t>
  </si>
  <si>
    <t>激光李萨如图形演示仪</t>
  </si>
  <si>
    <t>数字频率合成信号源,调节方便,图象稳定.在墙、屏上由激光演示李萨如图形，1:1、1:2、2:3、3:4、3:5、4：5。移相0-360度，最小移相2度。第六届全国高校物理演示实验仪器评比一等奖。用于高校等实验教学,实验X、Y轴方向振动。演示显而易见的机械振动形成的李萨如图形。</t>
  </si>
  <si>
    <t>温差发电演示仪</t>
  </si>
  <si>
    <t>由冷水和热水形成温差，致热堆器件发电，产生的电能可使电机旋转、发光管闪亮、音乐电路发声等，实验趣味性强、效果显著，发人思考。</t>
  </si>
  <si>
    <t>吸火式斯特林发动机模型</t>
  </si>
  <si>
    <t>材质：黄铜与不锈钢；
参数：缸径20mm、缸长49mm；
转速：200—3500转/分钟。</t>
  </si>
  <si>
    <t>驻波演示仪(环形驻波)</t>
  </si>
  <si>
    <t>数显频率功率源频率范围：12.00－160.00Hz。演示环形驻波和共振现象。</t>
  </si>
  <si>
    <t>简谐运动与圆周运动的等效演示仪</t>
  </si>
  <si>
    <t>通过对水平方向的简谐运动和在竖直平面内圆周运动在水平方向的投影之间的类比，说明简谐运动表达式中各量的含义。台式、不锈钢材质。400mm×220mm×380mm。</t>
  </si>
  <si>
    <t>六分仪</t>
  </si>
  <si>
    <t>精密测角仪器，由架体、光学系统和测角读数装置三部分组成。光学系统包括望远镜、动镜、固定镜和滤光片；测角读数装置有分度弧、指标杆、鼓形轮和游标尺。光学系统和测角装置联结成一体。</t>
  </si>
  <si>
    <t>牛顿摆</t>
  </si>
  <si>
    <t>实木底座、太空铝材质。精密数控压纹封口，摆杆长470mm。光导技术，仿生幽兰光。</t>
  </si>
  <si>
    <t>小型威尔逊云雾室</t>
  </si>
  <si>
    <t>1）观察室尺寸：Φ100mm；
2）工作液体：分析纯无水乙醇；
3）电压：AC220V，50Hz；
4）专用放射源盒。</t>
  </si>
  <si>
    <t>陀螺演示仪</t>
  </si>
  <si>
    <t>1）三轴机械式；
2）电机驱动；
3）外径300mm；
4）带专用底座。</t>
  </si>
  <si>
    <t>热声效应演示仪</t>
  </si>
  <si>
    <t>1）热声制冷实验装置,实验效果明显；
2）温差&gt;14℃；
3）功率信号源:频率50-1500Hz,五位数码管显示,分辨率0.1Hz,三位半数字电压表指示输出电压,输出电压VP-P&gt;45V,功率&gt;50W；
4）测温范围:-40-+150℃，三位半数字表显示，分辨率0.1℃，测温精度：±04-±0.8℃，线性度：±0.15-±0.3℃。</t>
  </si>
  <si>
    <t>角动量合成演示仪</t>
  </si>
  <si>
    <t>电机驱飞轮(转盘),两飞轮可分别顺、逆转,飞轮直径约10cm,左右转轴上下调节方便，可靠。上拉式手柄改变角动量方式，电池供电，一组顺逆转向开关。通过改变转轴的角度,演示角动量变化及角动量矢量合成。</t>
  </si>
  <si>
    <t>角速度矢量合成演示仪</t>
  </si>
  <si>
    <t>用于演示两个垂直方向的转动角速度方向合成和矢量方向。</t>
  </si>
  <si>
    <t>大型辉光球</t>
  </si>
  <si>
    <t>用于演示点电荷的形成，直径380mm。</t>
  </si>
  <si>
    <t>法拉第圆盘发电机</t>
  </si>
  <si>
    <t>法拉第发现了电磁感应现象之后不久，他又利用电磁感应发明了世界上第一台发电机──法拉第圆盘发电机。圆心处固定一个摇柄，圆盘的边缘和圆心处各与一个黄铜电刷紧贴，用导线把电刷与电流表连接起来；圆盘放置在磁铁的磁场中。当转动摇柄，使圆盘旋转起来时，电流表的指针偏向一边，这说明电路中产生了持续的电流。本装置圆盘与固定柱绝缘，磁铁可以移动与旋转，电极可伸缩与旋转。圆盘：黄铜（Φ300*3mm）；磁铁：钕磁铁铁硼强磁铁（100*50mm）两块；磁铁移动轨道：0~200mm；磁铁旋转角度：0~360度；摇柄与圆盘转速比：3：1；加速结构：同步轮加速齿轮：皮带：Pu钢丝带；固定立柱：铝合金；轴承：不锈钢轴承；电极连杆：黄铜，120~260mm可伸缩，0~180度可旋转；电极：黄铜镀金，伸缩范围3mm。</t>
  </si>
  <si>
    <t>电磁阻尼演示仪</t>
  </si>
  <si>
    <t>电磁阻尼指的是当导体在磁场中运动时，感应电流会使导体受到安培力，安培力的方向总是阻碍导体的运动的这种现象。电磁阻尼现象源于电磁感应原理。这一现象可以用楞次定律解释。圆盘：紫铜（Φ300*3mm）；磁铁：钕磁铁铁硼强磁铁（100*50mm）两块；磁铁移动轨道：0~200mm；磁铁旋转角度：0~360度；摇柄与圆盘转速比：3：1；加速结构：同步轮加速齿轮：皮带：Pu钢丝带；固定立柱：铝合金；轴承：不锈钢轴承。</t>
  </si>
  <si>
    <t>最速降线</t>
  </si>
  <si>
    <t>比较直线、最速降线和抛物线轨道上小球的运动快慢；比较小球在同一最速降线轨道上不同点的运动快慢。受重力作用，球在最速降线轨道上滚动将先达到最大速度，虽然曲线轨道比直线轨道长，但因球速快，因此曲线轨上的球先到终点；在同一最速降线轨道上，不同点的小球到达轨道底部的时间相同。1600×900×600mm</t>
  </si>
  <si>
    <t>电磁炮</t>
  </si>
  <si>
    <t>本仪器线圈励磁电流自左往右延迟通入线圈，线圈的磁场强烈吸入左边的金属炮弹，从而炮弹的感生电流产生磁场，与延迟通入线圈产生的磁场相反，强烈的相反磁场排斥作用，将炮弹飞速射出。
尺寸： 470×220×240mm;重量4.5Kg</t>
  </si>
  <si>
    <t>菲涅尔透镜</t>
  </si>
  <si>
    <t>透镜直径1000mm，设备高度1800mm，带滑轮，具有旋转锁止。</t>
  </si>
  <si>
    <t>声聚焦</t>
  </si>
  <si>
    <t>落地式，用本装置使学生体验抛物反射面对声波的反射与聚焦作用，含遥控装置，发射装置，收音机等。该装置一人即可操作。大型反射装置一对，电源220V，频率40Kz 
尺寸：Φ1500cm×2一对</t>
  </si>
  <si>
    <t>锥体向上</t>
  </si>
  <si>
    <t>（台式）不锈钢导轨长2m，不锈钢锥体Φ0.32m</t>
  </si>
  <si>
    <t>1) 信号频率:100-1000Hz，四位数码管显示，分辨率1Hz
2) 信号幅度VP-P:0-45V
3) 信号电压：0-24V，三位半数码管显示，分辨率0.1V。</t>
  </si>
  <si>
    <t>门框防盗报警演示仪</t>
  </si>
  <si>
    <t>通过2脚干簧管、3脚干簧管以及各种继电器演示高中物理课程中的门窗报警实验。包含2脚干簧管与5脚继电器演示门窗防盗报警、3脚干簧管演示门窗防盗报警、2脚干簧管与8脚继电器演示不同电压下的门窗防盗报警。尺寸：560*280mm；框体材质：铝合金；面板：PCB电路板+亚克力面板；低压电源：充电电池；高压电源：外接生活电源；底座：绝缘电木底座。</t>
  </si>
  <si>
    <t>门窗防盗报警实验装置</t>
  </si>
  <si>
    <t>为了方便学生和老师实验，将课本中门窗报警实验的各种电子元器件固定在电路板上，只需用电线将各电子元器件连接即可，可以节省实验时间，提高实验安全。尺寸：280*180mm；框体材质：铝合金；面板：PCB电路板+亚克力面板。连接电线：无氧铜；电线连接口：纯铜镀金2mm灯笼式K2香蕉头。</t>
  </si>
  <si>
    <t>光电开关演示仪</t>
  </si>
  <si>
    <t>通过光敏电阻、光敏二极管、三极管、发光二极管、电阻以及各种继电器演示高中物理课程中的光电开关实验。包含光敏电阻控制发光二极管基本实验、光敏电阻控制继电器基本实验、光敏二极管模拟照相机曝光扩展实验、光敏电阻与光强的对应实验。尺寸：560*280mm；框体材质：铝合金；面板：PCB电路板+亚克力面板；低压电源：充电电池；高压电源：外接生活电源；底座：绝缘电木底座。</t>
  </si>
  <si>
    <t>光电开关实验装置</t>
  </si>
  <si>
    <t>为了方便学生和老师实验，将课本中光电开关实验的各种电子元器件固定在电路板上，只需用电线将各电子元器件连接即可，可以节省实验时间，提高实验安全。尺寸：280*180mm；框体材质：铝合金；面板：PCB电路板+亚克力面板。连接电线：无氧铜；电线连接口：纯铜镀金2mm灯笼式K2香蕉头。</t>
  </si>
  <si>
    <t>项目造价总合计：一+二+三+四+五+六+七</t>
  </si>
  <si>
    <t>注：本项目报价为全费用报价，包含人工费、材料费、机械费、管理费、利润、措施费、规费、税金、装卸车费、运输费、安装费(含墙洞开孔）、调试费、运维期间所有维修及设备、货物和服务交付使用过程中涉及到的其他一切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</si>
</sst>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quot;￥&quot;#,##0.00_);[Red]\(&quot;￥&quot;#,##0.00\)"/>
    <numFmt numFmtId="178" formatCode="0.00_);[Red]\(0.00\)"/>
  </numFmts>
  <fonts count="37">
    <font>
      <sz val="11"/>
      <color theme="1"/>
      <name val="宋体"/>
      <charset val="134"/>
      <scheme val="minor"/>
    </font>
    <font>
      <sz val="10"/>
      <color theme="1"/>
      <name val="宋体"/>
      <charset val="134"/>
    </font>
    <font>
      <sz val="10"/>
      <name val="宋体"/>
      <charset val="134"/>
    </font>
    <font>
      <b/>
      <sz val="12"/>
      <color theme="1"/>
      <name val="宋体"/>
      <charset val="134"/>
    </font>
    <font>
      <b/>
      <sz val="10"/>
      <name val="宋体"/>
      <charset val="134"/>
    </font>
    <font>
      <sz val="10"/>
      <color rgb="FFFF0000"/>
      <name val="宋体"/>
      <charset val="134"/>
    </font>
    <font>
      <sz val="10"/>
      <color indexed="8"/>
      <name val="宋体"/>
      <charset val="134"/>
    </font>
    <font>
      <sz val="10"/>
      <color theme="1"/>
      <name val="宋体"/>
      <charset val="134"/>
      <scheme val="minor"/>
    </font>
    <font>
      <sz val="10"/>
      <name val="宋体"/>
      <charset val="134"/>
      <scheme val="minor"/>
    </font>
    <font>
      <sz val="10"/>
      <color rgb="FF000000"/>
      <name val="宋体"/>
      <charset val="134"/>
    </font>
    <font>
      <b/>
      <sz val="10"/>
      <color theme="1"/>
      <name val="宋体"/>
      <charset val="134"/>
    </font>
    <font>
      <b/>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0"/>
    </font>
    <font>
      <sz val="12"/>
      <name val="宋体"/>
      <charset val="134"/>
    </font>
    <font>
      <sz val="12"/>
      <name val="Times New Roman"/>
      <charset val="134"/>
    </font>
    <font>
      <sz val="11"/>
      <color indexed="8"/>
      <name val="宋体"/>
      <charset val="134"/>
    </font>
    <font>
      <b/>
      <sz val="10"/>
      <color rgb="FFFF0000"/>
      <name val="宋体"/>
      <charset val="134"/>
    </font>
    <font>
      <sz val="10"/>
      <name val="Symbol"/>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000000"/>
      </left>
      <right style="thin">
        <color rgb="FF000000"/>
      </right>
      <top/>
      <bottom/>
      <diagonal/>
    </border>
    <border>
      <left style="thin">
        <color auto="1"/>
      </left>
      <right style="thin">
        <color auto="1"/>
      </right>
      <top/>
      <bottom/>
      <diagonal/>
    </border>
    <border>
      <left style="thin">
        <color auto="1"/>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14"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5" applyNumberFormat="0" applyFill="0" applyAlignment="0" applyProtection="0">
      <alignment vertical="center"/>
    </xf>
    <xf numFmtId="0" fontId="18" fillId="0" borderId="15" applyNumberFormat="0" applyFill="0" applyAlignment="0" applyProtection="0">
      <alignment vertical="center"/>
    </xf>
    <xf numFmtId="0" fontId="19" fillId="0" borderId="16" applyNumberFormat="0" applyFill="0" applyAlignment="0" applyProtection="0">
      <alignment vertical="center"/>
    </xf>
    <xf numFmtId="0" fontId="19" fillId="0" borderId="0" applyNumberFormat="0" applyFill="0" applyBorder="0" applyAlignment="0" applyProtection="0">
      <alignment vertical="center"/>
    </xf>
    <xf numFmtId="0" fontId="20" fillId="5" borderId="17" applyNumberFormat="0" applyAlignment="0" applyProtection="0">
      <alignment vertical="center"/>
    </xf>
    <xf numFmtId="0" fontId="21" fillId="6" borderId="18" applyNumberFormat="0" applyAlignment="0" applyProtection="0">
      <alignment vertical="center"/>
    </xf>
    <xf numFmtId="0" fontId="22" fillId="6" borderId="17" applyNumberFormat="0" applyAlignment="0" applyProtection="0">
      <alignment vertical="center"/>
    </xf>
    <xf numFmtId="0" fontId="23" fillId="7" borderId="19" applyNumberFormat="0" applyAlignment="0" applyProtection="0">
      <alignment vertical="center"/>
    </xf>
    <xf numFmtId="0" fontId="24" fillId="0" borderId="20" applyNumberFormat="0" applyFill="0" applyAlignment="0" applyProtection="0">
      <alignment vertical="center"/>
    </xf>
    <xf numFmtId="0" fontId="25" fillId="0" borderId="21"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9" fillId="34" borderId="0" applyNumberFormat="0" applyBorder="0" applyAlignment="0" applyProtection="0">
      <alignment vertical="center"/>
    </xf>
    <xf numFmtId="0" fontId="31" fillId="0" borderId="0"/>
    <xf numFmtId="0" fontId="32" fillId="0" borderId="0"/>
    <xf numFmtId="176" fontId="33" fillId="0" borderId="0"/>
    <xf numFmtId="0" fontId="31" fillId="0" borderId="0"/>
    <xf numFmtId="0" fontId="32" fillId="0" borderId="0">
      <alignment vertical="center"/>
    </xf>
    <xf numFmtId="0" fontId="32" fillId="0" borderId="0">
      <alignment vertical="center"/>
    </xf>
    <xf numFmtId="0" fontId="34" fillId="0" borderId="0">
      <alignment vertical="center"/>
    </xf>
    <xf numFmtId="0" fontId="34" fillId="0" borderId="0">
      <alignment vertical="center"/>
    </xf>
  </cellStyleXfs>
  <cellXfs count="140">
    <xf numFmtId="0" fontId="0" fillId="0" borderId="0" xfId="0">
      <alignment vertical="center"/>
    </xf>
    <xf numFmtId="0" fontId="1" fillId="0" borderId="0" xfId="0" applyFont="1" applyFill="1">
      <alignment vertical="center"/>
    </xf>
    <xf numFmtId="0" fontId="2"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lignment vertical="center"/>
    </xf>
    <xf numFmtId="0" fontId="3" fillId="0" borderId="0" xfId="0" applyFont="1" applyFill="1" applyAlignment="1">
      <alignment horizontal="center" vertical="center" wrapText="1"/>
    </xf>
    <xf numFmtId="0" fontId="3" fillId="0" borderId="0" xfId="0" applyFont="1" applyFill="1" applyAlignment="1">
      <alignment horizontal="center" vertical="center"/>
    </xf>
    <xf numFmtId="0" fontId="2" fillId="0" borderId="1" xfId="50" applyFont="1" applyFill="1" applyBorder="1" applyAlignment="1">
      <alignment horizontal="center" vertical="center" wrapText="1"/>
    </xf>
    <xf numFmtId="0" fontId="4" fillId="0" borderId="2" xfId="0" applyNumberFormat="1"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1" fillId="0" borderId="1" xfId="0" applyFont="1" applyFill="1" applyBorder="1" applyAlignment="1">
      <alignment horizontal="lef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1" xfId="50" applyNumberFormat="1" applyFont="1" applyFill="1" applyBorder="1" applyAlignment="1">
      <alignment horizontal="left" vertical="center" wrapText="1"/>
    </xf>
    <xf numFmtId="0" fontId="2" fillId="2" borderId="2" xfId="0" applyFont="1" applyFill="1" applyBorder="1" applyAlignment="1">
      <alignment horizontal="center" vertical="center" wrapText="1"/>
    </xf>
    <xf numFmtId="0" fontId="5" fillId="0" borderId="1" xfId="0" applyFont="1" applyFill="1" applyBorder="1">
      <alignment vertical="center"/>
    </xf>
    <xf numFmtId="0" fontId="2" fillId="0" borderId="1" xfId="0" applyFont="1" applyFill="1" applyBorder="1" applyAlignment="1">
      <alignment horizontal="center" vertical="center" wrapText="1"/>
    </xf>
    <xf numFmtId="0" fontId="2" fillId="0" borderId="1" xfId="5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50" applyFont="1" applyFill="1" applyBorder="1" applyAlignment="1">
      <alignment horizontal="center" vertical="center" wrapText="1"/>
    </xf>
    <xf numFmtId="0" fontId="2" fillId="0" borderId="6" xfId="50" applyFont="1" applyFill="1" applyBorder="1" applyAlignment="1">
      <alignment horizontal="center" vertical="center" wrapText="1"/>
    </xf>
    <xf numFmtId="0" fontId="2" fillId="0" borderId="6" xfId="0" applyFont="1" applyFill="1" applyBorder="1" applyAlignment="1">
      <alignment horizontal="center" vertical="center" wrapText="1"/>
    </xf>
    <xf numFmtId="0" fontId="5" fillId="0" borderId="5" xfId="0"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7" xfId="50" applyFont="1" applyFill="1" applyBorder="1" applyAlignment="1">
      <alignment horizontal="center" vertical="center" wrapText="1"/>
    </xf>
    <xf numFmtId="0" fontId="2" fillId="0" borderId="8" xfId="50" applyFont="1" applyFill="1" applyBorder="1" applyAlignment="1">
      <alignment horizontal="center" vertical="center" wrapText="1"/>
    </xf>
    <xf numFmtId="0" fontId="2" fillId="0" borderId="8" xfId="0" applyFont="1" applyFill="1" applyBorder="1" applyAlignment="1">
      <alignment horizontal="center" vertical="center" wrapText="1"/>
    </xf>
    <xf numFmtId="0" fontId="5" fillId="0" borderId="7"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1" fillId="0" borderId="1" xfId="0" applyFont="1" applyFill="1" applyBorder="1">
      <alignment vertical="center"/>
    </xf>
    <xf numFmtId="0" fontId="2" fillId="0" borderId="1" xfId="52" applyFont="1" applyFill="1" applyBorder="1" applyAlignment="1">
      <alignment vertical="center" wrapText="1"/>
    </xf>
    <xf numFmtId="0" fontId="2" fillId="0" borderId="5"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1" xfId="56" applyFont="1" applyFill="1" applyBorder="1" applyAlignment="1">
      <alignment vertical="center" wrapText="1"/>
    </xf>
    <xf numFmtId="0" fontId="2" fillId="0" borderId="1" xfId="56" applyFont="1" applyFill="1" applyBorder="1" applyAlignment="1">
      <alignment horizontal="center" vertical="center" wrapText="1"/>
    </xf>
    <xf numFmtId="0" fontId="5" fillId="0" borderId="1" xfId="0" applyFont="1" applyFill="1" applyBorder="1" applyAlignment="1">
      <alignment vertical="center" wrapText="1"/>
    </xf>
    <xf numFmtId="0" fontId="4" fillId="0" borderId="3"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5" fillId="2" borderId="1" xfId="0" applyFont="1" applyFill="1" applyBorder="1">
      <alignment vertical="center"/>
    </xf>
    <xf numFmtId="0" fontId="2" fillId="0" borderId="5" xfId="50" applyNumberFormat="1" applyFont="1" applyFill="1" applyBorder="1" applyAlignment="1">
      <alignment horizontal="left" vertical="center" wrapText="1"/>
    </xf>
    <xf numFmtId="0" fontId="2" fillId="0" borderId="7" xfId="50" applyNumberFormat="1" applyFont="1" applyFill="1" applyBorder="1" applyAlignment="1">
      <alignment horizontal="left" vertical="center" wrapText="1"/>
    </xf>
    <xf numFmtId="0" fontId="1" fillId="0" borderId="7" xfId="0" applyFont="1" applyFill="1" applyBorder="1" applyAlignment="1">
      <alignment horizontal="center" vertical="center"/>
    </xf>
    <xf numFmtId="0" fontId="2" fillId="0" borderId="1" xfId="0" applyNumberFormat="1" applyFont="1" applyFill="1" applyBorder="1" applyAlignment="1">
      <alignment vertical="center" wrapText="1"/>
    </xf>
    <xf numFmtId="0" fontId="2" fillId="0" borderId="2" xfId="0" applyFont="1" applyFill="1" applyBorder="1" applyAlignment="1">
      <alignment horizontal="center" vertical="center"/>
    </xf>
    <xf numFmtId="0" fontId="2" fillId="0" borderId="2" xfId="0" applyFont="1" applyFill="1" applyBorder="1" applyAlignment="1">
      <alignment horizontal="left" vertical="center" wrapText="1"/>
    </xf>
    <xf numFmtId="0" fontId="2" fillId="0" borderId="2" xfId="56" applyFont="1" applyFill="1" applyBorder="1" applyAlignment="1">
      <alignment vertical="center" wrapText="1"/>
    </xf>
    <xf numFmtId="0" fontId="4" fillId="0" borderId="1" xfId="0" applyNumberFormat="1" applyFont="1" applyFill="1" applyBorder="1" applyAlignment="1">
      <alignment horizontal="center" vertical="center" wrapText="1"/>
    </xf>
    <xf numFmtId="0" fontId="2" fillId="0" borderId="1" xfId="0" applyFont="1" applyFill="1" applyBorder="1" applyAlignment="1">
      <alignment vertical="center"/>
    </xf>
    <xf numFmtId="0" fontId="5" fillId="0" borderId="2" xfId="0" applyNumberFormat="1" applyFont="1" applyFill="1" applyBorder="1" applyAlignment="1">
      <alignment horizontal="center" vertical="center" wrapText="1"/>
    </xf>
    <xf numFmtId="49" fontId="2" fillId="0" borderId="1" xfId="50" applyNumberFormat="1" applyFont="1" applyFill="1" applyBorder="1" applyAlignment="1">
      <alignment horizontal="left" vertical="center" wrapText="1"/>
    </xf>
    <xf numFmtId="0" fontId="2" fillId="0" borderId="2" xfId="50" applyFont="1" applyFill="1" applyBorder="1" applyAlignment="1">
      <alignment horizontal="center" vertical="center" wrapText="1"/>
    </xf>
    <xf numFmtId="0" fontId="1" fillId="0" borderId="1" xfId="0" applyFont="1" applyFill="1" applyBorder="1" applyAlignment="1">
      <alignment vertical="center"/>
    </xf>
    <xf numFmtId="0" fontId="4" fillId="2"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3" fontId="2"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3" fontId="4" fillId="0" borderId="1" xfId="0" applyNumberFormat="1" applyFont="1" applyFill="1" applyBorder="1" applyAlignment="1">
      <alignment vertical="center"/>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7" fillId="0" borderId="10" xfId="0" applyFont="1" applyFill="1" applyBorder="1" applyAlignment="1">
      <alignment horizontal="center" vertical="center"/>
    </xf>
    <xf numFmtId="0" fontId="2" fillId="0" borderId="10" xfId="0" applyNumberFormat="1" applyFont="1" applyFill="1" applyBorder="1" applyAlignment="1">
      <alignment horizontal="center" vertical="center" wrapText="1"/>
    </xf>
    <xf numFmtId="0" fontId="8" fillId="0" borderId="5" xfId="0" applyFont="1" applyFill="1" applyBorder="1" applyAlignment="1">
      <alignment horizontal="center" vertical="center"/>
    </xf>
    <xf numFmtId="0" fontId="2" fillId="0" borderId="11" xfId="0" applyNumberFormat="1" applyFont="1" applyFill="1" applyBorder="1" applyAlignment="1">
      <alignment horizontal="center" vertical="center" wrapText="1"/>
    </xf>
    <xf numFmtId="0" fontId="8" fillId="0" borderId="10" xfId="0" applyFont="1" applyFill="1" applyBorder="1" applyAlignment="1">
      <alignment horizontal="center" vertical="center"/>
    </xf>
    <xf numFmtId="0" fontId="2" fillId="0" borderId="12" xfId="0" applyFont="1" applyFill="1" applyBorder="1" applyAlignment="1">
      <alignment horizontal="center" vertical="center" wrapText="1"/>
    </xf>
    <xf numFmtId="0" fontId="7" fillId="0" borderId="7" xfId="0" applyFont="1" applyFill="1" applyBorder="1" applyAlignment="1">
      <alignment horizontal="center" vertical="center"/>
    </xf>
    <xf numFmtId="0" fontId="2"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0" fontId="2" fillId="0" borderId="8"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0"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7"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50" applyFont="1" applyFill="1" applyBorder="1" applyAlignment="1">
      <alignment horizontal="center" vertical="center" wrapText="1"/>
    </xf>
    <xf numFmtId="0" fontId="1" fillId="0" borderId="1" xfId="0" applyFont="1" applyFill="1" applyBorder="1" applyAlignment="1">
      <alignment vertical="center" wrapText="1"/>
    </xf>
    <xf numFmtId="0" fontId="1"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1" fillId="2" borderId="5" xfId="5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1" fillId="2" borderId="7" xfId="50" applyFont="1" applyFill="1" applyBorder="1" applyAlignment="1">
      <alignment horizontal="center" vertical="center" wrapText="1"/>
    </xf>
    <xf numFmtId="0" fontId="1" fillId="0" borderId="1" xfId="0" applyFont="1" applyBorder="1" applyAlignment="1">
      <alignment vertical="center" wrapText="1"/>
    </xf>
    <xf numFmtId="0" fontId="7" fillId="0" borderId="1" xfId="0" applyFont="1" applyBorder="1" applyAlignment="1">
      <alignment horizontal="center" vertical="center"/>
    </xf>
    <xf numFmtId="0" fontId="7" fillId="0" borderId="1" xfId="0" applyFont="1" applyBorder="1" applyAlignment="1">
      <alignment vertical="center" wrapText="1"/>
    </xf>
    <xf numFmtId="0" fontId="7" fillId="0" borderId="1" xfId="0" applyFont="1" applyBorder="1">
      <alignment vertical="center"/>
    </xf>
    <xf numFmtId="0" fontId="8" fillId="0" borderId="1" xfId="0"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lignment vertical="center"/>
    </xf>
    <xf numFmtId="0" fontId="10" fillId="0" borderId="0" xfId="0" applyFont="1" applyFill="1" applyAlignment="1">
      <alignment horizontal="left" vertical="center" wrapText="1"/>
    </xf>
    <xf numFmtId="0" fontId="2" fillId="0" borderId="0" xfId="53" applyFont="1" applyFill="1">
      <alignment vertical="center"/>
    </xf>
    <xf numFmtId="0" fontId="11" fillId="0" borderId="1" xfId="50" applyNumberFormat="1" applyFont="1" applyFill="1" applyBorder="1" applyAlignment="1">
      <alignment horizontal="center" vertical="center" wrapText="1"/>
    </xf>
    <xf numFmtId="0" fontId="2" fillId="0" borderId="1" xfId="50" applyFont="1" applyFill="1" applyBorder="1" applyAlignment="1">
      <alignment horizontal="center" vertical="center"/>
    </xf>
    <xf numFmtId="0" fontId="2" fillId="0" borderId="1" xfId="54" applyFont="1" applyFill="1" applyBorder="1" applyAlignment="1">
      <alignment horizontal="center" vertical="center"/>
    </xf>
    <xf numFmtId="0" fontId="2" fillId="0" borderId="1" xfId="53" applyFont="1" applyFill="1" applyBorder="1">
      <alignment vertical="center"/>
    </xf>
    <xf numFmtId="0" fontId="2" fillId="0" borderId="1" xfId="53" applyNumberFormat="1" applyFont="1" applyFill="1" applyBorder="1" applyAlignment="1">
      <alignment horizontal="center" vertical="center"/>
    </xf>
    <xf numFmtId="0" fontId="2" fillId="0" borderId="1" xfId="54" applyFont="1" applyFill="1" applyBorder="1" applyAlignment="1">
      <alignment vertical="center"/>
    </xf>
    <xf numFmtId="0" fontId="4" fillId="0" borderId="1" xfId="54" applyFont="1" applyFill="1" applyBorder="1" applyAlignment="1">
      <alignment horizontal="center" vertical="center"/>
    </xf>
    <xf numFmtId="176" fontId="4" fillId="0" borderId="1" xfId="54" applyNumberFormat="1" applyFont="1" applyFill="1" applyBorder="1" applyAlignment="1">
      <alignment horizontal="center" vertical="center"/>
    </xf>
    <xf numFmtId="177" fontId="4" fillId="0" borderId="1" xfId="54" applyNumberFormat="1" applyFont="1" applyFill="1" applyBorder="1" applyAlignment="1">
      <alignment horizontal="center" vertical="center"/>
    </xf>
    <xf numFmtId="178" fontId="4" fillId="0" borderId="1" xfId="54" applyNumberFormat="1" applyFont="1" applyFill="1" applyBorder="1" applyAlignment="1">
      <alignment horizontal="center" vertical="center"/>
    </xf>
    <xf numFmtId="0" fontId="2" fillId="0" borderId="0" xfId="53" applyFont="1" applyFill="1" applyAlignment="1">
      <alignment horizontal="left" vertical="center"/>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精钢注塑理化生方案2013" xfId="49"/>
    <cellStyle name="常规_塑钢结构" xfId="50"/>
    <cellStyle name="_ET_STYLE_NoName_00_" xfId="51"/>
    <cellStyle name="样式 1" xfId="52"/>
    <cellStyle name="常规 2" xfId="53"/>
    <cellStyle name="常规 24" xfId="54"/>
    <cellStyle name="常规 10 10 2 2" xfId="55"/>
    <cellStyle name="40% - 强调文字颜色 4 3 2 4 2" xfId="56"/>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15.pn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113665</xdr:colOff>
      <xdr:row>79</xdr:row>
      <xdr:rowOff>24130</xdr:rowOff>
    </xdr:from>
    <xdr:to>
      <xdr:col>7</xdr:col>
      <xdr:colOff>573405</xdr:colOff>
      <xdr:row>79</xdr:row>
      <xdr:rowOff>364490</xdr:rowOff>
    </xdr:to>
    <xdr:pic>
      <xdr:nvPicPr>
        <xdr:cNvPr id="2" name="ID_1C8CA794ED434E8187BB3E28CF3F9E4E"/>
        <xdr:cNvPicPr>
          <a:picLocks noChangeAspect="1"/>
        </xdr:cNvPicPr>
      </xdr:nvPicPr>
      <xdr:blipFill>
        <a:blip r:embed="rId1"/>
        <a:stretch>
          <a:fillRect/>
        </a:stretch>
      </xdr:blipFill>
      <xdr:spPr>
        <a:xfrm>
          <a:off x="10278745" y="104532430"/>
          <a:ext cx="459740" cy="340360"/>
        </a:xfrm>
        <a:prstGeom prst="rect">
          <a:avLst/>
        </a:prstGeom>
        <a:noFill/>
        <a:ln w="9525">
          <a:noFill/>
        </a:ln>
      </xdr:spPr>
    </xdr:pic>
    <xdr:clientData/>
  </xdr:twoCellAnchor>
  <xdr:twoCellAnchor editAs="oneCell">
    <xdr:from>
      <xdr:col>7</xdr:col>
      <xdr:colOff>187325</xdr:colOff>
      <xdr:row>83</xdr:row>
      <xdr:rowOff>1768475</xdr:rowOff>
    </xdr:from>
    <xdr:to>
      <xdr:col>7</xdr:col>
      <xdr:colOff>688975</xdr:colOff>
      <xdr:row>83</xdr:row>
      <xdr:rowOff>2096135</xdr:rowOff>
    </xdr:to>
    <xdr:pic>
      <xdr:nvPicPr>
        <xdr:cNvPr id="3" name="ID_FB42F21B3CF044B68C1075F4712325EC"/>
        <xdr:cNvPicPr>
          <a:picLocks noChangeAspect="1"/>
        </xdr:cNvPicPr>
      </xdr:nvPicPr>
      <xdr:blipFill>
        <a:blip r:embed="rId2"/>
        <a:stretch>
          <a:fillRect/>
        </a:stretch>
      </xdr:blipFill>
      <xdr:spPr>
        <a:xfrm>
          <a:off x="10352405" y="121110375"/>
          <a:ext cx="501650" cy="327660"/>
        </a:xfrm>
        <a:prstGeom prst="rect">
          <a:avLst/>
        </a:prstGeom>
        <a:noFill/>
        <a:ln w="9525">
          <a:noFill/>
        </a:ln>
      </xdr:spPr>
    </xdr:pic>
    <xdr:clientData/>
  </xdr:twoCellAnchor>
  <xdr:twoCellAnchor editAs="oneCell">
    <xdr:from>
      <xdr:col>7</xdr:col>
      <xdr:colOff>69850</xdr:colOff>
      <xdr:row>86</xdr:row>
      <xdr:rowOff>1085215</xdr:rowOff>
    </xdr:from>
    <xdr:to>
      <xdr:col>7</xdr:col>
      <xdr:colOff>685800</xdr:colOff>
      <xdr:row>86</xdr:row>
      <xdr:rowOff>1442085</xdr:rowOff>
    </xdr:to>
    <xdr:pic>
      <xdr:nvPicPr>
        <xdr:cNvPr id="4" name="ID_F2617E347EF04D93B3EADEA56D008CDE"/>
        <xdr:cNvPicPr>
          <a:picLocks noChangeAspect="1"/>
        </xdr:cNvPicPr>
      </xdr:nvPicPr>
      <xdr:blipFill>
        <a:blip r:embed="rId3"/>
        <a:stretch>
          <a:fillRect/>
        </a:stretch>
      </xdr:blipFill>
      <xdr:spPr>
        <a:xfrm>
          <a:off x="10234930" y="133000115"/>
          <a:ext cx="615950" cy="356870"/>
        </a:xfrm>
        <a:prstGeom prst="rect">
          <a:avLst/>
        </a:prstGeom>
        <a:noFill/>
        <a:ln w="9525">
          <a:noFill/>
        </a:ln>
      </xdr:spPr>
    </xdr:pic>
    <xdr:clientData/>
  </xdr:twoCellAnchor>
  <xdr:twoCellAnchor editAs="oneCell">
    <xdr:from>
      <xdr:col>7</xdr:col>
      <xdr:colOff>55245</xdr:colOff>
      <xdr:row>88</xdr:row>
      <xdr:rowOff>784225</xdr:rowOff>
    </xdr:from>
    <xdr:to>
      <xdr:col>7</xdr:col>
      <xdr:colOff>695325</xdr:colOff>
      <xdr:row>88</xdr:row>
      <xdr:rowOff>1090295</xdr:rowOff>
    </xdr:to>
    <xdr:pic>
      <xdr:nvPicPr>
        <xdr:cNvPr id="5" name="ID_1754E73F460340B8AD0E687810525847"/>
        <xdr:cNvPicPr>
          <a:picLocks noChangeAspect="1"/>
        </xdr:cNvPicPr>
      </xdr:nvPicPr>
      <xdr:blipFill>
        <a:blip r:embed="rId4"/>
        <a:stretch>
          <a:fillRect/>
        </a:stretch>
      </xdr:blipFill>
      <xdr:spPr>
        <a:xfrm>
          <a:off x="10220325" y="142821025"/>
          <a:ext cx="640080" cy="306070"/>
        </a:xfrm>
        <a:prstGeom prst="rect">
          <a:avLst/>
        </a:prstGeom>
        <a:noFill/>
        <a:ln w="9525">
          <a:noFill/>
        </a:ln>
      </xdr:spPr>
    </xdr:pic>
    <xdr:clientData/>
  </xdr:twoCellAnchor>
  <xdr:twoCellAnchor editAs="oneCell">
    <xdr:from>
      <xdr:col>7</xdr:col>
      <xdr:colOff>38100</xdr:colOff>
      <xdr:row>89</xdr:row>
      <xdr:rowOff>39370</xdr:rowOff>
    </xdr:from>
    <xdr:to>
      <xdr:col>7</xdr:col>
      <xdr:colOff>685800</xdr:colOff>
      <xdr:row>89</xdr:row>
      <xdr:rowOff>349885</xdr:rowOff>
    </xdr:to>
    <xdr:pic>
      <xdr:nvPicPr>
        <xdr:cNvPr id="6" name="ID_F8B3789181D34D5988CFA4A25F03FE85"/>
        <xdr:cNvPicPr>
          <a:picLocks noChangeAspect="1"/>
        </xdr:cNvPicPr>
      </xdr:nvPicPr>
      <xdr:blipFill>
        <a:blip r:embed="rId5"/>
        <a:stretch>
          <a:fillRect/>
        </a:stretch>
      </xdr:blipFill>
      <xdr:spPr>
        <a:xfrm>
          <a:off x="10203180" y="145124170"/>
          <a:ext cx="647700" cy="310515"/>
        </a:xfrm>
        <a:prstGeom prst="rect">
          <a:avLst/>
        </a:prstGeom>
        <a:noFill/>
        <a:ln w="9525">
          <a:noFill/>
        </a:ln>
      </xdr:spPr>
    </xdr:pic>
    <xdr:clientData/>
  </xdr:twoCellAnchor>
  <xdr:twoCellAnchor editAs="oneCell">
    <xdr:from>
      <xdr:col>7</xdr:col>
      <xdr:colOff>27305</xdr:colOff>
      <xdr:row>90</xdr:row>
      <xdr:rowOff>55880</xdr:rowOff>
    </xdr:from>
    <xdr:to>
      <xdr:col>7</xdr:col>
      <xdr:colOff>685800</xdr:colOff>
      <xdr:row>90</xdr:row>
      <xdr:rowOff>354330</xdr:rowOff>
    </xdr:to>
    <xdr:pic>
      <xdr:nvPicPr>
        <xdr:cNvPr id="7" name="ID_CF568C34C81948DB8160819D8E5002E9"/>
        <xdr:cNvPicPr>
          <a:picLocks noChangeAspect="1"/>
        </xdr:cNvPicPr>
      </xdr:nvPicPr>
      <xdr:blipFill>
        <a:blip r:embed="rId6"/>
        <a:stretch>
          <a:fillRect/>
        </a:stretch>
      </xdr:blipFill>
      <xdr:spPr>
        <a:xfrm>
          <a:off x="10192385" y="148493480"/>
          <a:ext cx="658495" cy="298450"/>
        </a:xfrm>
        <a:prstGeom prst="rect">
          <a:avLst/>
        </a:prstGeom>
        <a:noFill/>
        <a:ln w="9525">
          <a:noFill/>
        </a:ln>
      </xdr:spPr>
    </xdr:pic>
    <xdr:clientData/>
  </xdr:twoCellAnchor>
  <xdr:twoCellAnchor editAs="oneCell">
    <xdr:from>
      <xdr:col>7</xdr:col>
      <xdr:colOff>88900</xdr:colOff>
      <xdr:row>91</xdr:row>
      <xdr:rowOff>31115</xdr:rowOff>
    </xdr:from>
    <xdr:to>
      <xdr:col>7</xdr:col>
      <xdr:colOff>685800</xdr:colOff>
      <xdr:row>91</xdr:row>
      <xdr:rowOff>371475</xdr:rowOff>
    </xdr:to>
    <xdr:pic>
      <xdr:nvPicPr>
        <xdr:cNvPr id="8" name="ID_715CE23FC1114F8384B702CA8894EB3A"/>
        <xdr:cNvPicPr>
          <a:picLocks noChangeAspect="1"/>
        </xdr:cNvPicPr>
      </xdr:nvPicPr>
      <xdr:blipFill>
        <a:blip r:embed="rId7"/>
        <a:stretch>
          <a:fillRect/>
        </a:stretch>
      </xdr:blipFill>
      <xdr:spPr>
        <a:xfrm>
          <a:off x="10253980" y="151504015"/>
          <a:ext cx="596900" cy="340360"/>
        </a:xfrm>
        <a:prstGeom prst="rect">
          <a:avLst/>
        </a:prstGeom>
        <a:noFill/>
        <a:ln w="9525">
          <a:noFill/>
        </a:ln>
      </xdr:spPr>
    </xdr:pic>
    <xdr:clientData/>
  </xdr:twoCellAnchor>
  <xdr:twoCellAnchor editAs="oneCell">
    <xdr:from>
      <xdr:col>7</xdr:col>
      <xdr:colOff>107315</xdr:colOff>
      <xdr:row>93</xdr:row>
      <xdr:rowOff>59690</xdr:rowOff>
    </xdr:from>
    <xdr:to>
      <xdr:col>7</xdr:col>
      <xdr:colOff>685800</xdr:colOff>
      <xdr:row>93</xdr:row>
      <xdr:rowOff>358775</xdr:rowOff>
    </xdr:to>
    <xdr:pic>
      <xdr:nvPicPr>
        <xdr:cNvPr id="9" name="ID_1297F15D025C42E286C2E26FB934D475"/>
        <xdr:cNvPicPr>
          <a:picLocks noChangeAspect="1"/>
        </xdr:cNvPicPr>
      </xdr:nvPicPr>
      <xdr:blipFill>
        <a:blip r:embed="rId8"/>
        <a:stretch>
          <a:fillRect/>
        </a:stretch>
      </xdr:blipFill>
      <xdr:spPr>
        <a:xfrm>
          <a:off x="10272395" y="156980890"/>
          <a:ext cx="578485" cy="299085"/>
        </a:xfrm>
        <a:prstGeom prst="rect">
          <a:avLst/>
        </a:prstGeom>
        <a:noFill/>
        <a:ln w="9525">
          <a:noFill/>
        </a:ln>
      </xdr:spPr>
    </xdr:pic>
    <xdr:clientData/>
  </xdr:twoCellAnchor>
  <xdr:twoCellAnchor editAs="oneCell">
    <xdr:from>
      <xdr:col>7</xdr:col>
      <xdr:colOff>10160</xdr:colOff>
      <xdr:row>94</xdr:row>
      <xdr:rowOff>42545</xdr:rowOff>
    </xdr:from>
    <xdr:to>
      <xdr:col>7</xdr:col>
      <xdr:colOff>685800</xdr:colOff>
      <xdr:row>94</xdr:row>
      <xdr:rowOff>346075</xdr:rowOff>
    </xdr:to>
    <xdr:pic>
      <xdr:nvPicPr>
        <xdr:cNvPr id="10" name="ID_077B1A190B024C6DBFBF8061F88532AF"/>
        <xdr:cNvPicPr>
          <a:picLocks noChangeAspect="1"/>
        </xdr:cNvPicPr>
      </xdr:nvPicPr>
      <xdr:blipFill>
        <a:blip r:embed="rId9"/>
        <a:stretch>
          <a:fillRect/>
        </a:stretch>
      </xdr:blipFill>
      <xdr:spPr>
        <a:xfrm>
          <a:off x="10175240" y="162164395"/>
          <a:ext cx="675640" cy="303530"/>
        </a:xfrm>
        <a:prstGeom prst="rect">
          <a:avLst/>
        </a:prstGeom>
        <a:noFill/>
        <a:ln w="9525">
          <a:noFill/>
        </a:ln>
      </xdr:spPr>
    </xdr:pic>
    <xdr:clientData/>
  </xdr:twoCellAnchor>
  <xdr:twoCellAnchor editAs="oneCell">
    <xdr:from>
      <xdr:col>7</xdr:col>
      <xdr:colOff>88900</xdr:colOff>
      <xdr:row>95</xdr:row>
      <xdr:rowOff>13970</xdr:rowOff>
    </xdr:from>
    <xdr:to>
      <xdr:col>7</xdr:col>
      <xdr:colOff>582930</xdr:colOff>
      <xdr:row>95</xdr:row>
      <xdr:rowOff>345440</xdr:rowOff>
    </xdr:to>
    <xdr:pic>
      <xdr:nvPicPr>
        <xdr:cNvPr id="11" name="ID_BD8B0950D94A427390F15B78F273365E"/>
        <xdr:cNvPicPr>
          <a:picLocks noChangeAspect="1"/>
        </xdr:cNvPicPr>
      </xdr:nvPicPr>
      <xdr:blipFill>
        <a:blip r:embed="rId10"/>
        <a:stretch>
          <a:fillRect/>
        </a:stretch>
      </xdr:blipFill>
      <xdr:spPr>
        <a:xfrm>
          <a:off x="10253980" y="166364920"/>
          <a:ext cx="494030" cy="331470"/>
        </a:xfrm>
        <a:prstGeom prst="rect">
          <a:avLst/>
        </a:prstGeom>
        <a:noFill/>
        <a:ln w="9525">
          <a:noFill/>
        </a:ln>
      </xdr:spPr>
    </xdr:pic>
    <xdr:clientData/>
  </xdr:twoCellAnchor>
  <xdr:twoCellAnchor editAs="oneCell">
    <xdr:from>
      <xdr:col>7</xdr:col>
      <xdr:colOff>20320</xdr:colOff>
      <xdr:row>96</xdr:row>
      <xdr:rowOff>19685</xdr:rowOff>
    </xdr:from>
    <xdr:to>
      <xdr:col>7</xdr:col>
      <xdr:colOff>685800</xdr:colOff>
      <xdr:row>96</xdr:row>
      <xdr:rowOff>368935</xdr:rowOff>
    </xdr:to>
    <xdr:pic>
      <xdr:nvPicPr>
        <xdr:cNvPr id="12" name="ID_549C237C79274889ADABB7FD277B0F8B"/>
        <xdr:cNvPicPr>
          <a:picLocks noChangeAspect="1"/>
        </xdr:cNvPicPr>
      </xdr:nvPicPr>
      <xdr:blipFill>
        <a:blip r:embed="rId11"/>
        <a:stretch>
          <a:fillRect/>
        </a:stretch>
      </xdr:blipFill>
      <xdr:spPr>
        <a:xfrm>
          <a:off x="10185400" y="170523535"/>
          <a:ext cx="665480" cy="349250"/>
        </a:xfrm>
        <a:prstGeom prst="rect">
          <a:avLst/>
        </a:prstGeom>
        <a:noFill/>
        <a:ln w="9525">
          <a:noFill/>
        </a:ln>
      </xdr:spPr>
    </xdr:pic>
    <xdr:clientData/>
  </xdr:twoCellAnchor>
  <xdr:twoCellAnchor editAs="oneCell">
    <xdr:from>
      <xdr:col>7</xdr:col>
      <xdr:colOff>101600</xdr:colOff>
      <xdr:row>97</xdr:row>
      <xdr:rowOff>41910</xdr:rowOff>
    </xdr:from>
    <xdr:to>
      <xdr:col>7</xdr:col>
      <xdr:colOff>583565</xdr:colOff>
      <xdr:row>97</xdr:row>
      <xdr:rowOff>361315</xdr:rowOff>
    </xdr:to>
    <xdr:pic>
      <xdr:nvPicPr>
        <xdr:cNvPr id="13" name="ID_7E4049D8CCEF4889A65C266BB8491389"/>
        <xdr:cNvPicPr>
          <a:picLocks noChangeAspect="1"/>
        </xdr:cNvPicPr>
      </xdr:nvPicPr>
      <xdr:blipFill>
        <a:blip r:embed="rId12"/>
        <a:stretch>
          <a:fillRect/>
        </a:stretch>
      </xdr:blipFill>
      <xdr:spPr>
        <a:xfrm>
          <a:off x="10266680" y="173885860"/>
          <a:ext cx="481965" cy="319405"/>
        </a:xfrm>
        <a:prstGeom prst="rect">
          <a:avLst/>
        </a:prstGeom>
        <a:noFill/>
        <a:ln w="9525">
          <a:noFill/>
        </a:ln>
      </xdr:spPr>
    </xdr:pic>
    <xdr:clientData/>
  </xdr:twoCellAnchor>
  <xdr:twoCellAnchor editAs="oneCell">
    <xdr:from>
      <xdr:col>7</xdr:col>
      <xdr:colOff>62230</xdr:colOff>
      <xdr:row>98</xdr:row>
      <xdr:rowOff>62865</xdr:rowOff>
    </xdr:from>
    <xdr:to>
      <xdr:col>7</xdr:col>
      <xdr:colOff>685800</xdr:colOff>
      <xdr:row>98</xdr:row>
      <xdr:rowOff>355600</xdr:rowOff>
    </xdr:to>
    <xdr:pic>
      <xdr:nvPicPr>
        <xdr:cNvPr id="14" name="ID_030892D3230C42C5B0F4A86EFD7B8F99"/>
        <xdr:cNvPicPr>
          <a:picLocks noChangeAspect="1"/>
        </xdr:cNvPicPr>
      </xdr:nvPicPr>
      <xdr:blipFill>
        <a:blip r:embed="rId13"/>
        <a:srcRect b="731"/>
        <a:stretch>
          <a:fillRect/>
        </a:stretch>
      </xdr:blipFill>
      <xdr:spPr>
        <a:xfrm>
          <a:off x="10227310" y="178859815"/>
          <a:ext cx="623570" cy="292735"/>
        </a:xfrm>
        <a:prstGeom prst="rect">
          <a:avLst/>
        </a:prstGeom>
        <a:noFill/>
        <a:ln w="9525">
          <a:noFill/>
        </a:ln>
      </xdr:spPr>
    </xdr:pic>
    <xdr:clientData/>
  </xdr:twoCellAnchor>
  <xdr:twoCellAnchor editAs="oneCell">
    <xdr:from>
      <xdr:col>7</xdr:col>
      <xdr:colOff>45085</xdr:colOff>
      <xdr:row>99</xdr:row>
      <xdr:rowOff>981075</xdr:rowOff>
    </xdr:from>
    <xdr:to>
      <xdr:col>7</xdr:col>
      <xdr:colOff>774700</xdr:colOff>
      <xdr:row>99</xdr:row>
      <xdr:rowOff>1335405</xdr:rowOff>
    </xdr:to>
    <xdr:pic>
      <xdr:nvPicPr>
        <xdr:cNvPr id="15" name="ID_FAC5EB33800B4B67A750629B78631966"/>
        <xdr:cNvPicPr>
          <a:picLocks noChangeAspect="1"/>
        </xdr:cNvPicPr>
      </xdr:nvPicPr>
      <xdr:blipFill>
        <a:blip r:embed="rId14"/>
        <a:stretch>
          <a:fillRect/>
        </a:stretch>
      </xdr:blipFill>
      <xdr:spPr>
        <a:xfrm>
          <a:off x="10210165" y="184413525"/>
          <a:ext cx="729615" cy="3543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User\Documents\WeChat%20Files\nilai2015\FileStorage\File\2021-09\Users\zk\Desktop\&#28165;&#21333;&#27169;&#26495;\&#20013;&#31185;&#38598;&#22242;-&#29702;&#21270;&#29983;&#23454;&#39564;&#23460;V2%202021.5.2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1初中智慧"/>
      <sheetName val="1高中智慧"/>
      <sheetName val="1初中智慧 (走地)"/>
      <sheetName val="1高中智慧 (走地)"/>
      <sheetName val="1区级系统总控设备"/>
      <sheetName val="2物理塔吊"/>
      <sheetName val="2化学塔吊（下）"/>
      <sheetName val="2化学塔吊（上） "/>
      <sheetName val="2生物塔吊（下） "/>
      <sheetName val="2生物塔吊（上） "/>
      <sheetName val="3物理学科"/>
      <sheetName val="3物理学科 (T形)"/>
      <sheetName val="3化学学科"/>
      <sheetName val="3化学学科 (T形)"/>
      <sheetName val="3生物学科"/>
      <sheetName val="3生物学科(T形)"/>
      <sheetName val="5普通物理"/>
      <sheetName val="5物理力学"/>
      <sheetName val="5物理电学"/>
      <sheetName val="5物理声光学 "/>
      <sheetName val="5物理探究"/>
      <sheetName val="5物理准备"/>
      <sheetName val="6普通化学"/>
      <sheetName val="6化学通风"/>
      <sheetName val="6有机化学"/>
      <sheetName val="6无机化学"/>
      <sheetName val="6化学探究"/>
      <sheetName val="6化学准备"/>
      <sheetName val="7生物综合"/>
      <sheetName val="7生物解剖"/>
      <sheetName val="7生物探究"/>
      <sheetName val="7生物数码显微"/>
      <sheetName val="7生物组培实验室"/>
      <sheetName val="7生物准备"/>
      <sheetName val="8污水、废气处理系统"/>
      <sheetName val="9初中常规仪器"/>
      <sheetName val="9高中常规仪器"/>
      <sheetName val="9小学实验箱 "/>
      <sheetName val="9zk初中实验箱 "/>
      <sheetName val="9zk初中实验箱  沪教版)"/>
      <sheetName val="9zk高中实验箱"/>
      <sheetName val="9zk高中实验箱 (沪教版)"/>
      <sheetName val="9朗威-传感器"/>
      <sheetName val="9acro初中传感器高低配"/>
      <sheetName val="9acro高中传感器高低配"/>
      <sheetName val="9麦克奥迪显微镜"/>
      <sheetName val="10课桌椅系列"/>
      <sheetName val="理化生综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workbookViewId="0">
      <selection activeCell="L6" sqref="L6"/>
    </sheetView>
  </sheetViews>
  <sheetFormatPr defaultColWidth="9" defaultRowHeight="12"/>
  <cols>
    <col min="1" max="1" width="10.125" style="128" customWidth="1"/>
    <col min="2" max="2" width="40" style="128" customWidth="1"/>
    <col min="3" max="3" width="7.18333333333333" style="128" customWidth="1"/>
    <col min="4" max="4" width="9.75833333333333" style="128" customWidth="1"/>
    <col min="5" max="5" width="10.6333333333333" style="128" customWidth="1"/>
    <col min="6" max="6" width="11.4583333333333" style="128" customWidth="1"/>
    <col min="7" max="247" width="9" style="128"/>
    <col min="248" max="248" width="6.625" style="128" customWidth="1"/>
    <col min="249" max="249" width="9" style="128"/>
    <col min="250" max="250" width="40.625" style="128" customWidth="1"/>
    <col min="251" max="252" width="8.625" style="128" customWidth="1"/>
    <col min="253" max="254" width="12.625" style="128" customWidth="1"/>
    <col min="255" max="255" width="13.3833333333333" style="128" customWidth="1"/>
    <col min="256" max="503" width="9" style="128"/>
    <col min="504" max="504" width="6.625" style="128" customWidth="1"/>
    <col min="505" max="505" width="9" style="128"/>
    <col min="506" max="506" width="40.625" style="128" customWidth="1"/>
    <col min="507" max="508" width="8.625" style="128" customWidth="1"/>
    <col min="509" max="510" width="12.625" style="128" customWidth="1"/>
    <col min="511" max="511" width="13.3833333333333" style="128" customWidth="1"/>
    <col min="512" max="759" width="9" style="128"/>
    <col min="760" max="760" width="6.625" style="128" customWidth="1"/>
    <col min="761" max="761" width="9" style="128"/>
    <col min="762" max="762" width="40.625" style="128" customWidth="1"/>
    <col min="763" max="764" width="8.625" style="128" customWidth="1"/>
    <col min="765" max="766" width="12.625" style="128" customWidth="1"/>
    <col min="767" max="767" width="13.3833333333333" style="128" customWidth="1"/>
    <col min="768" max="1015" width="9" style="128"/>
    <col min="1016" max="1016" width="6.625" style="128" customWidth="1"/>
    <col min="1017" max="1017" width="9" style="128"/>
    <col min="1018" max="1018" width="40.625" style="128" customWidth="1"/>
    <col min="1019" max="1020" width="8.625" style="128" customWidth="1"/>
    <col min="1021" max="1022" width="12.625" style="128" customWidth="1"/>
    <col min="1023" max="1023" width="13.3833333333333" style="128" customWidth="1"/>
    <col min="1024" max="1271" width="9" style="128"/>
    <col min="1272" max="1272" width="6.625" style="128" customWidth="1"/>
    <col min="1273" max="1273" width="9" style="128"/>
    <col min="1274" max="1274" width="40.625" style="128" customWidth="1"/>
    <col min="1275" max="1276" width="8.625" style="128" customWidth="1"/>
    <col min="1277" max="1278" width="12.625" style="128" customWidth="1"/>
    <col min="1279" max="1279" width="13.3833333333333" style="128" customWidth="1"/>
    <col min="1280" max="1527" width="9" style="128"/>
    <col min="1528" max="1528" width="6.625" style="128" customWidth="1"/>
    <col min="1529" max="1529" width="9" style="128"/>
    <col min="1530" max="1530" width="40.625" style="128" customWidth="1"/>
    <col min="1531" max="1532" width="8.625" style="128" customWidth="1"/>
    <col min="1533" max="1534" width="12.625" style="128" customWidth="1"/>
    <col min="1535" max="1535" width="13.3833333333333" style="128" customWidth="1"/>
    <col min="1536" max="1783" width="9" style="128"/>
    <col min="1784" max="1784" width="6.625" style="128" customWidth="1"/>
    <col min="1785" max="1785" width="9" style="128"/>
    <col min="1786" max="1786" width="40.625" style="128" customWidth="1"/>
    <col min="1787" max="1788" width="8.625" style="128" customWidth="1"/>
    <col min="1789" max="1790" width="12.625" style="128" customWidth="1"/>
    <col min="1791" max="1791" width="13.3833333333333" style="128" customWidth="1"/>
    <col min="1792" max="2039" width="9" style="128"/>
    <col min="2040" max="2040" width="6.625" style="128" customWidth="1"/>
    <col min="2041" max="2041" width="9" style="128"/>
    <col min="2042" max="2042" width="40.625" style="128" customWidth="1"/>
    <col min="2043" max="2044" width="8.625" style="128" customWidth="1"/>
    <col min="2045" max="2046" width="12.625" style="128" customWidth="1"/>
    <col min="2047" max="2047" width="13.3833333333333" style="128" customWidth="1"/>
    <col min="2048" max="2295" width="9" style="128"/>
    <col min="2296" max="2296" width="6.625" style="128" customWidth="1"/>
    <col min="2297" max="2297" width="9" style="128"/>
    <col min="2298" max="2298" width="40.625" style="128" customWidth="1"/>
    <col min="2299" max="2300" width="8.625" style="128" customWidth="1"/>
    <col min="2301" max="2302" width="12.625" style="128" customWidth="1"/>
    <col min="2303" max="2303" width="13.3833333333333" style="128" customWidth="1"/>
    <col min="2304" max="2551" width="9" style="128"/>
    <col min="2552" max="2552" width="6.625" style="128" customWidth="1"/>
    <col min="2553" max="2553" width="9" style="128"/>
    <col min="2554" max="2554" width="40.625" style="128" customWidth="1"/>
    <col min="2555" max="2556" width="8.625" style="128" customWidth="1"/>
    <col min="2557" max="2558" width="12.625" style="128" customWidth="1"/>
    <col min="2559" max="2559" width="13.3833333333333" style="128" customWidth="1"/>
    <col min="2560" max="2807" width="9" style="128"/>
    <col min="2808" max="2808" width="6.625" style="128" customWidth="1"/>
    <col min="2809" max="2809" width="9" style="128"/>
    <col min="2810" max="2810" width="40.625" style="128" customWidth="1"/>
    <col min="2811" max="2812" width="8.625" style="128" customWidth="1"/>
    <col min="2813" max="2814" width="12.625" style="128" customWidth="1"/>
    <col min="2815" max="2815" width="13.3833333333333" style="128" customWidth="1"/>
    <col min="2816" max="3063" width="9" style="128"/>
    <col min="3064" max="3064" width="6.625" style="128" customWidth="1"/>
    <col min="3065" max="3065" width="9" style="128"/>
    <col min="3066" max="3066" width="40.625" style="128" customWidth="1"/>
    <col min="3067" max="3068" width="8.625" style="128" customWidth="1"/>
    <col min="3069" max="3070" width="12.625" style="128" customWidth="1"/>
    <col min="3071" max="3071" width="13.3833333333333" style="128" customWidth="1"/>
    <col min="3072" max="3319" width="9" style="128"/>
    <col min="3320" max="3320" width="6.625" style="128" customWidth="1"/>
    <col min="3321" max="3321" width="9" style="128"/>
    <col min="3322" max="3322" width="40.625" style="128" customWidth="1"/>
    <col min="3323" max="3324" width="8.625" style="128" customWidth="1"/>
    <col min="3325" max="3326" width="12.625" style="128" customWidth="1"/>
    <col min="3327" max="3327" width="13.3833333333333" style="128" customWidth="1"/>
    <col min="3328" max="3575" width="9" style="128"/>
    <col min="3576" max="3576" width="6.625" style="128" customWidth="1"/>
    <col min="3577" max="3577" width="9" style="128"/>
    <col min="3578" max="3578" width="40.625" style="128" customWidth="1"/>
    <col min="3579" max="3580" width="8.625" style="128" customWidth="1"/>
    <col min="3581" max="3582" width="12.625" style="128" customWidth="1"/>
    <col min="3583" max="3583" width="13.3833333333333" style="128" customWidth="1"/>
    <col min="3584" max="3831" width="9" style="128"/>
    <col min="3832" max="3832" width="6.625" style="128" customWidth="1"/>
    <col min="3833" max="3833" width="9" style="128"/>
    <col min="3834" max="3834" width="40.625" style="128" customWidth="1"/>
    <col min="3835" max="3836" width="8.625" style="128" customWidth="1"/>
    <col min="3837" max="3838" width="12.625" style="128" customWidth="1"/>
    <col min="3839" max="3839" width="13.3833333333333" style="128" customWidth="1"/>
    <col min="3840" max="4087" width="9" style="128"/>
    <col min="4088" max="4088" width="6.625" style="128" customWidth="1"/>
    <col min="4089" max="4089" width="9" style="128"/>
    <col min="4090" max="4090" width="40.625" style="128" customWidth="1"/>
    <col min="4091" max="4092" width="8.625" style="128" customWidth="1"/>
    <col min="4093" max="4094" width="12.625" style="128" customWidth="1"/>
    <col min="4095" max="4095" width="13.3833333333333" style="128" customWidth="1"/>
    <col min="4096" max="4343" width="9" style="128"/>
    <col min="4344" max="4344" width="6.625" style="128" customWidth="1"/>
    <col min="4345" max="4345" width="9" style="128"/>
    <col min="4346" max="4346" width="40.625" style="128" customWidth="1"/>
    <col min="4347" max="4348" width="8.625" style="128" customWidth="1"/>
    <col min="4349" max="4350" width="12.625" style="128" customWidth="1"/>
    <col min="4351" max="4351" width="13.3833333333333" style="128" customWidth="1"/>
    <col min="4352" max="4599" width="9" style="128"/>
    <col min="4600" max="4600" width="6.625" style="128" customWidth="1"/>
    <col min="4601" max="4601" width="9" style="128"/>
    <col min="4602" max="4602" width="40.625" style="128" customWidth="1"/>
    <col min="4603" max="4604" width="8.625" style="128" customWidth="1"/>
    <col min="4605" max="4606" width="12.625" style="128" customWidth="1"/>
    <col min="4607" max="4607" width="13.3833333333333" style="128" customWidth="1"/>
    <col min="4608" max="4855" width="9" style="128"/>
    <col min="4856" max="4856" width="6.625" style="128" customWidth="1"/>
    <col min="4857" max="4857" width="9" style="128"/>
    <col min="4858" max="4858" width="40.625" style="128" customWidth="1"/>
    <col min="4859" max="4860" width="8.625" style="128" customWidth="1"/>
    <col min="4861" max="4862" width="12.625" style="128" customWidth="1"/>
    <col min="4863" max="4863" width="13.3833333333333" style="128" customWidth="1"/>
    <col min="4864" max="5111" width="9" style="128"/>
    <col min="5112" max="5112" width="6.625" style="128" customWidth="1"/>
    <col min="5113" max="5113" width="9" style="128"/>
    <col min="5114" max="5114" width="40.625" style="128" customWidth="1"/>
    <col min="5115" max="5116" width="8.625" style="128" customWidth="1"/>
    <col min="5117" max="5118" width="12.625" style="128" customWidth="1"/>
    <col min="5119" max="5119" width="13.3833333333333" style="128" customWidth="1"/>
    <col min="5120" max="5367" width="9" style="128"/>
    <col min="5368" max="5368" width="6.625" style="128" customWidth="1"/>
    <col min="5369" max="5369" width="9" style="128"/>
    <col min="5370" max="5370" width="40.625" style="128" customWidth="1"/>
    <col min="5371" max="5372" width="8.625" style="128" customWidth="1"/>
    <col min="5373" max="5374" width="12.625" style="128" customWidth="1"/>
    <col min="5375" max="5375" width="13.3833333333333" style="128" customWidth="1"/>
    <col min="5376" max="5623" width="9" style="128"/>
    <col min="5624" max="5624" width="6.625" style="128" customWidth="1"/>
    <col min="5625" max="5625" width="9" style="128"/>
    <col min="5626" max="5626" width="40.625" style="128" customWidth="1"/>
    <col min="5627" max="5628" width="8.625" style="128" customWidth="1"/>
    <col min="5629" max="5630" width="12.625" style="128" customWidth="1"/>
    <col min="5631" max="5631" width="13.3833333333333" style="128" customWidth="1"/>
    <col min="5632" max="5879" width="9" style="128"/>
    <col min="5880" max="5880" width="6.625" style="128" customWidth="1"/>
    <col min="5881" max="5881" width="9" style="128"/>
    <col min="5882" max="5882" width="40.625" style="128" customWidth="1"/>
    <col min="5883" max="5884" width="8.625" style="128" customWidth="1"/>
    <col min="5885" max="5886" width="12.625" style="128" customWidth="1"/>
    <col min="5887" max="5887" width="13.3833333333333" style="128" customWidth="1"/>
    <col min="5888" max="6135" width="9" style="128"/>
    <col min="6136" max="6136" width="6.625" style="128" customWidth="1"/>
    <col min="6137" max="6137" width="9" style="128"/>
    <col min="6138" max="6138" width="40.625" style="128" customWidth="1"/>
    <col min="6139" max="6140" width="8.625" style="128" customWidth="1"/>
    <col min="6141" max="6142" width="12.625" style="128" customWidth="1"/>
    <col min="6143" max="6143" width="13.3833333333333" style="128" customWidth="1"/>
    <col min="6144" max="6391" width="9" style="128"/>
    <col min="6392" max="6392" width="6.625" style="128" customWidth="1"/>
    <col min="6393" max="6393" width="9" style="128"/>
    <col min="6394" max="6394" width="40.625" style="128" customWidth="1"/>
    <col min="6395" max="6396" width="8.625" style="128" customWidth="1"/>
    <col min="6397" max="6398" width="12.625" style="128" customWidth="1"/>
    <col min="6399" max="6399" width="13.3833333333333" style="128" customWidth="1"/>
    <col min="6400" max="6647" width="9" style="128"/>
    <col min="6648" max="6648" width="6.625" style="128" customWidth="1"/>
    <col min="6649" max="6649" width="9" style="128"/>
    <col min="6650" max="6650" width="40.625" style="128" customWidth="1"/>
    <col min="6651" max="6652" width="8.625" style="128" customWidth="1"/>
    <col min="6653" max="6654" width="12.625" style="128" customWidth="1"/>
    <col min="6655" max="6655" width="13.3833333333333" style="128" customWidth="1"/>
    <col min="6656" max="6903" width="9" style="128"/>
    <col min="6904" max="6904" width="6.625" style="128" customWidth="1"/>
    <col min="6905" max="6905" width="9" style="128"/>
    <col min="6906" max="6906" width="40.625" style="128" customWidth="1"/>
    <col min="6907" max="6908" width="8.625" style="128" customWidth="1"/>
    <col min="6909" max="6910" width="12.625" style="128" customWidth="1"/>
    <col min="6911" max="6911" width="13.3833333333333" style="128" customWidth="1"/>
    <col min="6912" max="7159" width="9" style="128"/>
    <col min="7160" max="7160" width="6.625" style="128" customWidth="1"/>
    <col min="7161" max="7161" width="9" style="128"/>
    <col min="7162" max="7162" width="40.625" style="128" customWidth="1"/>
    <col min="7163" max="7164" width="8.625" style="128" customWidth="1"/>
    <col min="7165" max="7166" width="12.625" style="128" customWidth="1"/>
    <col min="7167" max="7167" width="13.3833333333333" style="128" customWidth="1"/>
    <col min="7168" max="7415" width="9" style="128"/>
    <col min="7416" max="7416" width="6.625" style="128" customWidth="1"/>
    <col min="7417" max="7417" width="9" style="128"/>
    <col min="7418" max="7418" width="40.625" style="128" customWidth="1"/>
    <col min="7419" max="7420" width="8.625" style="128" customWidth="1"/>
    <col min="7421" max="7422" width="12.625" style="128" customWidth="1"/>
    <col min="7423" max="7423" width="13.3833333333333" style="128" customWidth="1"/>
    <col min="7424" max="7671" width="9" style="128"/>
    <col min="7672" max="7672" width="6.625" style="128" customWidth="1"/>
    <col min="7673" max="7673" width="9" style="128"/>
    <col min="7674" max="7674" width="40.625" style="128" customWidth="1"/>
    <col min="7675" max="7676" width="8.625" style="128" customWidth="1"/>
    <col min="7677" max="7678" width="12.625" style="128" customWidth="1"/>
    <col min="7679" max="7679" width="13.3833333333333" style="128" customWidth="1"/>
    <col min="7680" max="7927" width="9" style="128"/>
    <col min="7928" max="7928" width="6.625" style="128" customWidth="1"/>
    <col min="7929" max="7929" width="9" style="128"/>
    <col min="7930" max="7930" width="40.625" style="128" customWidth="1"/>
    <col min="7931" max="7932" width="8.625" style="128" customWidth="1"/>
    <col min="7933" max="7934" width="12.625" style="128" customWidth="1"/>
    <col min="7935" max="7935" width="13.3833333333333" style="128" customWidth="1"/>
    <col min="7936" max="8183" width="9" style="128"/>
    <col min="8184" max="8184" width="6.625" style="128" customWidth="1"/>
    <col min="8185" max="8185" width="9" style="128"/>
    <col min="8186" max="8186" width="40.625" style="128" customWidth="1"/>
    <col min="8187" max="8188" width="8.625" style="128" customWidth="1"/>
    <col min="8189" max="8190" width="12.625" style="128" customWidth="1"/>
    <col min="8191" max="8191" width="13.3833333333333" style="128" customWidth="1"/>
    <col min="8192" max="8439" width="9" style="128"/>
    <col min="8440" max="8440" width="6.625" style="128" customWidth="1"/>
    <col min="8441" max="8441" width="9" style="128"/>
    <col min="8442" max="8442" width="40.625" style="128" customWidth="1"/>
    <col min="8443" max="8444" width="8.625" style="128" customWidth="1"/>
    <col min="8445" max="8446" width="12.625" style="128" customWidth="1"/>
    <col min="8447" max="8447" width="13.3833333333333" style="128" customWidth="1"/>
    <col min="8448" max="8695" width="9" style="128"/>
    <col min="8696" max="8696" width="6.625" style="128" customWidth="1"/>
    <col min="8697" max="8697" width="9" style="128"/>
    <col min="8698" max="8698" width="40.625" style="128" customWidth="1"/>
    <col min="8699" max="8700" width="8.625" style="128" customWidth="1"/>
    <col min="8701" max="8702" width="12.625" style="128" customWidth="1"/>
    <col min="8703" max="8703" width="13.3833333333333" style="128" customWidth="1"/>
    <col min="8704" max="8951" width="9" style="128"/>
    <col min="8952" max="8952" width="6.625" style="128" customWidth="1"/>
    <col min="8953" max="8953" width="9" style="128"/>
    <col min="8954" max="8954" width="40.625" style="128" customWidth="1"/>
    <col min="8955" max="8956" width="8.625" style="128" customWidth="1"/>
    <col min="8957" max="8958" width="12.625" style="128" customWidth="1"/>
    <col min="8959" max="8959" width="13.3833333333333" style="128" customWidth="1"/>
    <col min="8960" max="9207" width="9" style="128"/>
    <col min="9208" max="9208" width="6.625" style="128" customWidth="1"/>
    <col min="9209" max="9209" width="9" style="128"/>
    <col min="9210" max="9210" width="40.625" style="128" customWidth="1"/>
    <col min="9211" max="9212" width="8.625" style="128" customWidth="1"/>
    <col min="9213" max="9214" width="12.625" style="128" customWidth="1"/>
    <col min="9215" max="9215" width="13.3833333333333" style="128" customWidth="1"/>
    <col min="9216" max="9463" width="9" style="128"/>
    <col min="9464" max="9464" width="6.625" style="128" customWidth="1"/>
    <col min="9465" max="9465" width="9" style="128"/>
    <col min="9466" max="9466" width="40.625" style="128" customWidth="1"/>
    <col min="9467" max="9468" width="8.625" style="128" customWidth="1"/>
    <col min="9469" max="9470" width="12.625" style="128" customWidth="1"/>
    <col min="9471" max="9471" width="13.3833333333333" style="128" customWidth="1"/>
    <col min="9472" max="9719" width="9" style="128"/>
    <col min="9720" max="9720" width="6.625" style="128" customWidth="1"/>
    <col min="9721" max="9721" width="9" style="128"/>
    <col min="9722" max="9722" width="40.625" style="128" customWidth="1"/>
    <col min="9723" max="9724" width="8.625" style="128" customWidth="1"/>
    <col min="9725" max="9726" width="12.625" style="128" customWidth="1"/>
    <col min="9727" max="9727" width="13.3833333333333" style="128" customWidth="1"/>
    <col min="9728" max="9975" width="9" style="128"/>
    <col min="9976" max="9976" width="6.625" style="128" customWidth="1"/>
    <col min="9977" max="9977" width="9" style="128"/>
    <col min="9978" max="9978" width="40.625" style="128" customWidth="1"/>
    <col min="9979" max="9980" width="8.625" style="128" customWidth="1"/>
    <col min="9981" max="9982" width="12.625" style="128" customWidth="1"/>
    <col min="9983" max="9983" width="13.3833333333333" style="128" customWidth="1"/>
    <col min="9984" max="10231" width="9" style="128"/>
    <col min="10232" max="10232" width="6.625" style="128" customWidth="1"/>
    <col min="10233" max="10233" width="9" style="128"/>
    <col min="10234" max="10234" width="40.625" style="128" customWidth="1"/>
    <col min="10235" max="10236" width="8.625" style="128" customWidth="1"/>
    <col min="10237" max="10238" width="12.625" style="128" customWidth="1"/>
    <col min="10239" max="10239" width="13.3833333333333" style="128" customWidth="1"/>
    <col min="10240" max="10487" width="9" style="128"/>
    <col min="10488" max="10488" width="6.625" style="128" customWidth="1"/>
    <col min="10489" max="10489" width="9" style="128"/>
    <col min="10490" max="10490" width="40.625" style="128" customWidth="1"/>
    <col min="10491" max="10492" width="8.625" style="128" customWidth="1"/>
    <col min="10493" max="10494" width="12.625" style="128" customWidth="1"/>
    <col min="10495" max="10495" width="13.3833333333333" style="128" customWidth="1"/>
    <col min="10496" max="10743" width="9" style="128"/>
    <col min="10744" max="10744" width="6.625" style="128" customWidth="1"/>
    <col min="10745" max="10745" width="9" style="128"/>
    <col min="10746" max="10746" width="40.625" style="128" customWidth="1"/>
    <col min="10747" max="10748" width="8.625" style="128" customWidth="1"/>
    <col min="10749" max="10750" width="12.625" style="128" customWidth="1"/>
    <col min="10751" max="10751" width="13.3833333333333" style="128" customWidth="1"/>
    <col min="10752" max="10999" width="9" style="128"/>
    <col min="11000" max="11000" width="6.625" style="128" customWidth="1"/>
    <col min="11001" max="11001" width="9" style="128"/>
    <col min="11002" max="11002" width="40.625" style="128" customWidth="1"/>
    <col min="11003" max="11004" width="8.625" style="128" customWidth="1"/>
    <col min="11005" max="11006" width="12.625" style="128" customWidth="1"/>
    <col min="11007" max="11007" width="13.3833333333333" style="128" customWidth="1"/>
    <col min="11008" max="11255" width="9" style="128"/>
    <col min="11256" max="11256" width="6.625" style="128" customWidth="1"/>
    <col min="11257" max="11257" width="9" style="128"/>
    <col min="11258" max="11258" width="40.625" style="128" customWidth="1"/>
    <col min="11259" max="11260" width="8.625" style="128" customWidth="1"/>
    <col min="11261" max="11262" width="12.625" style="128" customWidth="1"/>
    <col min="11263" max="11263" width="13.3833333333333" style="128" customWidth="1"/>
    <col min="11264" max="11511" width="9" style="128"/>
    <col min="11512" max="11512" width="6.625" style="128" customWidth="1"/>
    <col min="11513" max="11513" width="9" style="128"/>
    <col min="11514" max="11514" width="40.625" style="128" customWidth="1"/>
    <col min="11515" max="11516" width="8.625" style="128" customWidth="1"/>
    <col min="11517" max="11518" width="12.625" style="128" customWidth="1"/>
    <col min="11519" max="11519" width="13.3833333333333" style="128" customWidth="1"/>
    <col min="11520" max="11767" width="9" style="128"/>
    <col min="11768" max="11768" width="6.625" style="128" customWidth="1"/>
    <col min="11769" max="11769" width="9" style="128"/>
    <col min="11770" max="11770" width="40.625" style="128" customWidth="1"/>
    <col min="11771" max="11772" width="8.625" style="128" customWidth="1"/>
    <col min="11773" max="11774" width="12.625" style="128" customWidth="1"/>
    <col min="11775" max="11775" width="13.3833333333333" style="128" customWidth="1"/>
    <col min="11776" max="12023" width="9" style="128"/>
    <col min="12024" max="12024" width="6.625" style="128" customWidth="1"/>
    <col min="12025" max="12025" width="9" style="128"/>
    <col min="12026" max="12026" width="40.625" style="128" customWidth="1"/>
    <col min="12027" max="12028" width="8.625" style="128" customWidth="1"/>
    <col min="12029" max="12030" width="12.625" style="128" customWidth="1"/>
    <col min="12031" max="12031" width="13.3833333333333" style="128" customWidth="1"/>
    <col min="12032" max="12279" width="9" style="128"/>
    <col min="12280" max="12280" width="6.625" style="128" customWidth="1"/>
    <col min="12281" max="12281" width="9" style="128"/>
    <col min="12282" max="12282" width="40.625" style="128" customWidth="1"/>
    <col min="12283" max="12284" width="8.625" style="128" customWidth="1"/>
    <col min="12285" max="12286" width="12.625" style="128" customWidth="1"/>
    <col min="12287" max="12287" width="13.3833333333333" style="128" customWidth="1"/>
    <col min="12288" max="12535" width="9" style="128"/>
    <col min="12536" max="12536" width="6.625" style="128" customWidth="1"/>
    <col min="12537" max="12537" width="9" style="128"/>
    <col min="12538" max="12538" width="40.625" style="128" customWidth="1"/>
    <col min="12539" max="12540" width="8.625" style="128" customWidth="1"/>
    <col min="12541" max="12542" width="12.625" style="128" customWidth="1"/>
    <col min="12543" max="12543" width="13.3833333333333" style="128" customWidth="1"/>
    <col min="12544" max="12791" width="9" style="128"/>
    <col min="12792" max="12792" width="6.625" style="128" customWidth="1"/>
    <col min="12793" max="12793" width="9" style="128"/>
    <col min="12794" max="12794" width="40.625" style="128" customWidth="1"/>
    <col min="12795" max="12796" width="8.625" style="128" customWidth="1"/>
    <col min="12797" max="12798" width="12.625" style="128" customWidth="1"/>
    <col min="12799" max="12799" width="13.3833333333333" style="128" customWidth="1"/>
    <col min="12800" max="13047" width="9" style="128"/>
    <col min="13048" max="13048" width="6.625" style="128" customWidth="1"/>
    <col min="13049" max="13049" width="9" style="128"/>
    <col min="13050" max="13050" width="40.625" style="128" customWidth="1"/>
    <col min="13051" max="13052" width="8.625" style="128" customWidth="1"/>
    <col min="13053" max="13054" width="12.625" style="128" customWidth="1"/>
    <col min="13055" max="13055" width="13.3833333333333" style="128" customWidth="1"/>
    <col min="13056" max="13303" width="9" style="128"/>
    <col min="13304" max="13304" width="6.625" style="128" customWidth="1"/>
    <col min="13305" max="13305" width="9" style="128"/>
    <col min="13306" max="13306" width="40.625" style="128" customWidth="1"/>
    <col min="13307" max="13308" width="8.625" style="128" customWidth="1"/>
    <col min="13309" max="13310" width="12.625" style="128" customWidth="1"/>
    <col min="13311" max="13311" width="13.3833333333333" style="128" customWidth="1"/>
    <col min="13312" max="13559" width="9" style="128"/>
    <col min="13560" max="13560" width="6.625" style="128" customWidth="1"/>
    <col min="13561" max="13561" width="9" style="128"/>
    <col min="13562" max="13562" width="40.625" style="128" customWidth="1"/>
    <col min="13563" max="13564" width="8.625" style="128" customWidth="1"/>
    <col min="13565" max="13566" width="12.625" style="128" customWidth="1"/>
    <col min="13567" max="13567" width="13.3833333333333" style="128" customWidth="1"/>
    <col min="13568" max="13815" width="9" style="128"/>
    <col min="13816" max="13816" width="6.625" style="128" customWidth="1"/>
    <col min="13817" max="13817" width="9" style="128"/>
    <col min="13818" max="13818" width="40.625" style="128" customWidth="1"/>
    <col min="13819" max="13820" width="8.625" style="128" customWidth="1"/>
    <col min="13821" max="13822" width="12.625" style="128" customWidth="1"/>
    <col min="13823" max="13823" width="13.3833333333333" style="128" customWidth="1"/>
    <col min="13824" max="14071" width="9" style="128"/>
    <col min="14072" max="14072" width="6.625" style="128" customWidth="1"/>
    <col min="14073" max="14073" width="9" style="128"/>
    <col min="14074" max="14074" width="40.625" style="128" customWidth="1"/>
    <col min="14075" max="14076" width="8.625" style="128" customWidth="1"/>
    <col min="14077" max="14078" width="12.625" style="128" customWidth="1"/>
    <col min="14079" max="14079" width="13.3833333333333" style="128" customWidth="1"/>
    <col min="14080" max="14327" width="9" style="128"/>
    <col min="14328" max="14328" width="6.625" style="128" customWidth="1"/>
    <col min="14329" max="14329" width="9" style="128"/>
    <col min="14330" max="14330" width="40.625" style="128" customWidth="1"/>
    <col min="14331" max="14332" width="8.625" style="128" customWidth="1"/>
    <col min="14333" max="14334" width="12.625" style="128" customWidth="1"/>
    <col min="14335" max="14335" width="13.3833333333333" style="128" customWidth="1"/>
    <col min="14336" max="14583" width="9" style="128"/>
    <col min="14584" max="14584" width="6.625" style="128" customWidth="1"/>
    <col min="14585" max="14585" width="9" style="128"/>
    <col min="14586" max="14586" width="40.625" style="128" customWidth="1"/>
    <col min="14587" max="14588" width="8.625" style="128" customWidth="1"/>
    <col min="14589" max="14590" width="12.625" style="128" customWidth="1"/>
    <col min="14591" max="14591" width="13.3833333333333" style="128" customWidth="1"/>
    <col min="14592" max="14839" width="9" style="128"/>
    <col min="14840" max="14840" width="6.625" style="128" customWidth="1"/>
    <col min="14841" max="14841" width="9" style="128"/>
    <col min="14842" max="14842" width="40.625" style="128" customWidth="1"/>
    <col min="14843" max="14844" width="8.625" style="128" customWidth="1"/>
    <col min="14845" max="14846" width="12.625" style="128" customWidth="1"/>
    <col min="14847" max="14847" width="13.3833333333333" style="128" customWidth="1"/>
    <col min="14848" max="15095" width="9" style="128"/>
    <col min="15096" max="15096" width="6.625" style="128" customWidth="1"/>
    <col min="15097" max="15097" width="9" style="128"/>
    <col min="15098" max="15098" width="40.625" style="128" customWidth="1"/>
    <col min="15099" max="15100" width="8.625" style="128" customWidth="1"/>
    <col min="15101" max="15102" width="12.625" style="128" customWidth="1"/>
    <col min="15103" max="15103" width="13.3833333333333" style="128" customWidth="1"/>
    <col min="15104" max="15351" width="9" style="128"/>
    <col min="15352" max="15352" width="6.625" style="128" customWidth="1"/>
    <col min="15353" max="15353" width="9" style="128"/>
    <col min="15354" max="15354" width="40.625" style="128" customWidth="1"/>
    <col min="15355" max="15356" width="8.625" style="128" customWidth="1"/>
    <col min="15357" max="15358" width="12.625" style="128" customWidth="1"/>
    <col min="15359" max="15359" width="13.3833333333333" style="128" customWidth="1"/>
    <col min="15360" max="15607" width="9" style="128"/>
    <col min="15608" max="15608" width="6.625" style="128" customWidth="1"/>
    <col min="15609" max="15609" width="9" style="128"/>
    <col min="15610" max="15610" width="40.625" style="128" customWidth="1"/>
    <col min="15611" max="15612" width="8.625" style="128" customWidth="1"/>
    <col min="15613" max="15614" width="12.625" style="128" customWidth="1"/>
    <col min="15615" max="15615" width="13.3833333333333" style="128" customWidth="1"/>
    <col min="15616" max="15863" width="9" style="128"/>
    <col min="15864" max="15864" width="6.625" style="128" customWidth="1"/>
    <col min="15865" max="15865" width="9" style="128"/>
    <col min="15866" max="15866" width="40.625" style="128" customWidth="1"/>
    <col min="15867" max="15868" width="8.625" style="128" customWidth="1"/>
    <col min="15869" max="15870" width="12.625" style="128" customWidth="1"/>
    <col min="15871" max="15871" width="13.3833333333333" style="128" customWidth="1"/>
    <col min="15872" max="16119" width="9" style="128"/>
    <col min="16120" max="16120" width="6.625" style="128" customWidth="1"/>
    <col min="16121" max="16121" width="9" style="128"/>
    <col min="16122" max="16122" width="40.625" style="128" customWidth="1"/>
    <col min="16123" max="16124" width="8.625" style="128" customWidth="1"/>
    <col min="16125" max="16126" width="12.625" style="128" customWidth="1"/>
    <col min="16127" max="16127" width="13.3833333333333" style="128" customWidth="1"/>
    <col min="16128" max="16384" width="9" style="128"/>
  </cols>
  <sheetData>
    <row r="1" s="128" customFormat="1" ht="36" customHeight="1" spans="1:6">
      <c r="A1" s="129" t="s">
        <v>0</v>
      </c>
      <c r="B1" s="129"/>
      <c r="C1" s="129"/>
      <c r="D1" s="129"/>
      <c r="E1" s="129"/>
      <c r="F1" s="129"/>
    </row>
    <row r="2" s="128" customFormat="1" ht="33" customHeight="1" spans="1:6">
      <c r="A2" s="130" t="s">
        <v>1</v>
      </c>
      <c r="B2" s="130" t="s">
        <v>2</v>
      </c>
      <c r="C2" s="130" t="s">
        <v>3</v>
      </c>
      <c r="D2" s="130" t="s">
        <v>4</v>
      </c>
      <c r="E2" s="130" t="s">
        <v>5</v>
      </c>
      <c r="F2" s="130" t="s">
        <v>6</v>
      </c>
    </row>
    <row r="3" s="128" customFormat="1" ht="33" customHeight="1" spans="1:6">
      <c r="A3" s="131">
        <v>1</v>
      </c>
      <c r="B3" s="132" t="s">
        <v>7</v>
      </c>
      <c r="C3" s="131">
        <v>1</v>
      </c>
      <c r="D3" s="131" t="s">
        <v>8</v>
      </c>
      <c r="E3" s="133">
        <f>SUM(一、二、三、四、五、六、七!F3)</f>
        <v>0</v>
      </c>
      <c r="F3" s="133">
        <f>SUM(C3*E3)</f>
        <v>0</v>
      </c>
    </row>
    <row r="4" s="128" customFormat="1" ht="33" customHeight="1" spans="1:6">
      <c r="A4" s="131">
        <v>2</v>
      </c>
      <c r="B4" s="132" t="s">
        <v>9</v>
      </c>
      <c r="C4" s="131">
        <v>1</v>
      </c>
      <c r="D4" s="131" t="s">
        <v>8</v>
      </c>
      <c r="E4" s="133">
        <f>SUM(一、二、三、四、五、六、七!F28)</f>
        <v>0</v>
      </c>
      <c r="F4" s="133">
        <f t="shared" ref="F4:F9" si="0">SUM(C4*E4)</f>
        <v>0</v>
      </c>
    </row>
    <row r="5" s="128" customFormat="1" ht="33" customHeight="1" spans="1:6">
      <c r="A5" s="131">
        <v>3</v>
      </c>
      <c r="B5" s="134" t="s">
        <v>10</v>
      </c>
      <c r="C5" s="131">
        <v>2</v>
      </c>
      <c r="D5" s="131" t="s">
        <v>8</v>
      </c>
      <c r="E5" s="133">
        <f>SUM(一、二、三、四、五、六、七!F50)</f>
        <v>0</v>
      </c>
      <c r="F5" s="133">
        <f t="shared" si="0"/>
        <v>0</v>
      </c>
    </row>
    <row r="6" s="128" customFormat="1" ht="33" customHeight="1" spans="1:6">
      <c r="A6" s="131">
        <v>4</v>
      </c>
      <c r="B6" s="134" t="s">
        <v>11</v>
      </c>
      <c r="C6" s="131">
        <v>1</v>
      </c>
      <c r="D6" s="131" t="s">
        <v>8</v>
      </c>
      <c r="E6" s="133">
        <f>SUM(一、二、三、四、五、六、七!F56)</f>
        <v>0</v>
      </c>
      <c r="F6" s="133">
        <f t="shared" si="0"/>
        <v>0</v>
      </c>
    </row>
    <row r="7" s="128" customFormat="1" ht="33" customHeight="1" spans="1:9">
      <c r="A7" s="131">
        <v>5</v>
      </c>
      <c r="B7" s="134" t="s">
        <v>12</v>
      </c>
      <c r="C7" s="131">
        <v>1</v>
      </c>
      <c r="D7" s="131" t="s">
        <v>13</v>
      </c>
      <c r="E7" s="133">
        <f>SUM(一、二、三、四、五、六、七!F65)</f>
        <v>0</v>
      </c>
      <c r="F7" s="133">
        <f t="shared" si="0"/>
        <v>0</v>
      </c>
      <c r="I7" s="139"/>
    </row>
    <row r="8" s="128" customFormat="1" ht="33" customHeight="1" spans="1:6">
      <c r="A8" s="131">
        <v>6</v>
      </c>
      <c r="B8" s="134" t="s">
        <v>14</v>
      </c>
      <c r="C8" s="131">
        <v>1</v>
      </c>
      <c r="D8" s="131" t="s">
        <v>15</v>
      </c>
      <c r="E8" s="133">
        <f>SUM(一、二、三、四、五、六、七!F78)</f>
        <v>0</v>
      </c>
      <c r="F8" s="133">
        <f t="shared" si="0"/>
        <v>0</v>
      </c>
    </row>
    <row r="9" s="128" customFormat="1" ht="33" customHeight="1" spans="1:6">
      <c r="A9" s="131">
        <v>7</v>
      </c>
      <c r="B9" s="134" t="s">
        <v>16</v>
      </c>
      <c r="C9" s="131">
        <v>1</v>
      </c>
      <c r="D9" s="131" t="s">
        <v>15</v>
      </c>
      <c r="E9" s="133">
        <f>SUM(一、二、三、四、五、六、七!F102)</f>
        <v>0</v>
      </c>
      <c r="F9" s="133">
        <f t="shared" si="0"/>
        <v>0</v>
      </c>
    </row>
    <row r="10" ht="33" customHeight="1" spans="1:6">
      <c r="A10" s="135" t="s">
        <v>17</v>
      </c>
      <c r="B10" s="136">
        <f>E10</f>
        <v>0</v>
      </c>
      <c r="C10" s="137" t="s">
        <v>18</v>
      </c>
      <c r="D10" s="137"/>
      <c r="E10" s="138">
        <f>SUM(F3:F9)</f>
        <v>0</v>
      </c>
      <c r="F10" s="138"/>
    </row>
    <row r="11" ht="33" customHeight="1"/>
  </sheetData>
  <mergeCells count="3">
    <mergeCell ref="A1:F1"/>
    <mergeCell ref="C10:D10"/>
    <mergeCell ref="E10:F10"/>
  </mergeCells>
  <pageMargins left="0.75" right="0.75" top="1" bottom="1" header="0.5" footer="0.5"/>
  <pageSetup paperSize="9" orientation="portrait"/>
  <headerFooter/>
  <ignoredErrors>
    <ignoredError sqref="E10"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5"/>
  <sheetViews>
    <sheetView tabSelected="1" workbookViewId="0">
      <selection activeCell="A1" sqref="A1:H1"/>
    </sheetView>
  </sheetViews>
  <sheetFormatPr defaultColWidth="9" defaultRowHeight="12" outlineLevelCol="7"/>
  <cols>
    <col min="1" max="1" width="6.275" style="4" customWidth="1"/>
    <col min="2" max="2" width="11.375" style="5" customWidth="1"/>
    <col min="3" max="3" width="86.25" style="6" customWidth="1"/>
    <col min="4" max="4" width="6.875" style="1" customWidth="1"/>
    <col min="5" max="5" width="7.875" style="1" customWidth="1"/>
    <col min="6" max="6" width="7.375" style="1" customWidth="1"/>
    <col min="7" max="7" width="7.375" style="4" customWidth="1"/>
    <col min="8" max="8" width="10.75" style="1" customWidth="1"/>
    <col min="9" max="16384" width="9" style="1"/>
  </cols>
  <sheetData>
    <row r="1" ht="44" customHeight="1" spans="1:8">
      <c r="A1" s="7" t="s">
        <v>19</v>
      </c>
      <c r="B1" s="8"/>
      <c r="C1" s="8"/>
      <c r="D1" s="8"/>
      <c r="E1" s="8"/>
      <c r="F1" s="8"/>
      <c r="G1" s="8"/>
      <c r="H1" s="8"/>
    </row>
    <row r="2" s="1" customFormat="1" ht="30" customHeight="1" spans="1:8">
      <c r="A2" s="9" t="s">
        <v>1</v>
      </c>
      <c r="B2" s="9" t="s">
        <v>2</v>
      </c>
      <c r="C2" s="9" t="s">
        <v>20</v>
      </c>
      <c r="D2" s="9" t="s">
        <v>3</v>
      </c>
      <c r="E2" s="9" t="s">
        <v>4</v>
      </c>
      <c r="F2" s="9" t="s">
        <v>5</v>
      </c>
      <c r="G2" s="9" t="s">
        <v>6</v>
      </c>
      <c r="H2" s="9" t="s">
        <v>21</v>
      </c>
    </row>
    <row r="3" s="1" customFormat="1" ht="20" customHeight="1" spans="1:8">
      <c r="A3" s="10" t="s">
        <v>22</v>
      </c>
      <c r="B3" s="11"/>
      <c r="C3" s="12"/>
      <c r="D3" s="13">
        <v>1</v>
      </c>
      <c r="E3" s="14" t="s">
        <v>8</v>
      </c>
      <c r="F3" s="15"/>
      <c r="G3" s="15"/>
      <c r="H3" s="16"/>
    </row>
    <row r="4" s="1" customFormat="1" ht="106" customHeight="1" spans="1:8">
      <c r="A4" s="17">
        <v>1</v>
      </c>
      <c r="B4" s="18" t="s">
        <v>23</v>
      </c>
      <c r="C4" s="19" t="s">
        <v>24</v>
      </c>
      <c r="D4" s="17">
        <v>1</v>
      </c>
      <c r="E4" s="20" t="s">
        <v>25</v>
      </c>
      <c r="F4" s="20"/>
      <c r="G4" s="20"/>
      <c r="H4" s="21"/>
    </row>
    <row r="5" s="1" customFormat="1" ht="408" customHeight="1" spans="1:8">
      <c r="A5" s="22">
        <v>2</v>
      </c>
      <c r="B5" s="22" t="s">
        <v>26</v>
      </c>
      <c r="C5" s="23" t="s">
        <v>27</v>
      </c>
      <c r="D5" s="22">
        <v>1</v>
      </c>
      <c r="E5" s="22" t="s">
        <v>25</v>
      </c>
      <c r="F5" s="22"/>
      <c r="G5" s="22"/>
      <c r="H5" s="24"/>
    </row>
    <row r="6" s="1" customFormat="1" ht="38" customHeight="1" spans="1:8">
      <c r="A6" s="22"/>
      <c r="B6" s="22"/>
      <c r="C6" s="23"/>
      <c r="D6" s="22"/>
      <c r="E6" s="22"/>
      <c r="F6" s="22"/>
      <c r="G6" s="22"/>
      <c r="H6" s="24"/>
    </row>
    <row r="7" s="1" customFormat="1" ht="409" customHeight="1" spans="1:8">
      <c r="A7" s="25">
        <v>3</v>
      </c>
      <c r="B7" s="25" t="s">
        <v>28</v>
      </c>
      <c r="C7" s="26" t="s">
        <v>29</v>
      </c>
      <c r="D7" s="27">
        <v>1</v>
      </c>
      <c r="E7" s="28" t="s">
        <v>30</v>
      </c>
      <c r="F7" s="28"/>
      <c r="G7" s="29"/>
      <c r="H7" s="30"/>
    </row>
    <row r="8" s="1" customFormat="1" ht="103" customHeight="1" spans="1:8">
      <c r="A8" s="31"/>
      <c r="B8" s="31"/>
      <c r="C8" s="32"/>
      <c r="D8" s="33"/>
      <c r="E8" s="34"/>
      <c r="F8" s="34"/>
      <c r="G8" s="35"/>
      <c r="H8" s="36"/>
    </row>
    <row r="9" s="1" customFormat="1" ht="288" customHeight="1" spans="1:8">
      <c r="A9" s="22">
        <v>4</v>
      </c>
      <c r="B9" s="37" t="s">
        <v>31</v>
      </c>
      <c r="C9" s="23" t="s">
        <v>32</v>
      </c>
      <c r="D9" s="38">
        <v>6</v>
      </c>
      <c r="E9" s="39" t="s">
        <v>25</v>
      </c>
      <c r="F9" s="39"/>
      <c r="G9" s="40"/>
      <c r="H9" s="21"/>
    </row>
    <row r="10" s="1" customFormat="1" ht="297" customHeight="1" spans="1:8">
      <c r="A10" s="22">
        <v>5</v>
      </c>
      <c r="B10" s="37" t="s">
        <v>33</v>
      </c>
      <c r="C10" s="23" t="s">
        <v>34</v>
      </c>
      <c r="D10" s="38">
        <v>1</v>
      </c>
      <c r="E10" s="39" t="s">
        <v>25</v>
      </c>
      <c r="F10" s="39"/>
      <c r="G10" s="40"/>
      <c r="H10" s="41"/>
    </row>
    <row r="11" s="1" customFormat="1" ht="88" customHeight="1" spans="1:8">
      <c r="A11" s="22">
        <v>6</v>
      </c>
      <c r="B11" s="37" t="s">
        <v>35</v>
      </c>
      <c r="C11" s="42" t="s">
        <v>36</v>
      </c>
      <c r="D11" s="38">
        <v>6</v>
      </c>
      <c r="E11" s="39" t="s">
        <v>37</v>
      </c>
      <c r="F11" s="39"/>
      <c r="G11" s="40"/>
      <c r="H11" s="41"/>
    </row>
    <row r="12" s="1" customFormat="1" ht="218" customHeight="1" spans="1:8">
      <c r="A12" s="22">
        <v>7</v>
      </c>
      <c r="B12" s="37" t="s">
        <v>38</v>
      </c>
      <c r="C12" s="37" t="s">
        <v>39</v>
      </c>
      <c r="D12" s="38">
        <v>60</v>
      </c>
      <c r="E12" s="39" t="s">
        <v>25</v>
      </c>
      <c r="F12" s="39"/>
      <c r="G12" s="40"/>
      <c r="H12" s="41"/>
    </row>
    <row r="13" s="1" customFormat="1" ht="376" customHeight="1" spans="1:8">
      <c r="A13" s="25">
        <v>8</v>
      </c>
      <c r="B13" s="25" t="s">
        <v>40</v>
      </c>
      <c r="C13" s="43" t="s">
        <v>41</v>
      </c>
      <c r="D13" s="44">
        <v>1</v>
      </c>
      <c r="E13" s="45" t="s">
        <v>42</v>
      </c>
      <c r="F13" s="45"/>
      <c r="G13" s="29"/>
      <c r="H13" s="46"/>
    </row>
    <row r="14" s="1" customFormat="1" ht="142" customHeight="1" spans="1:8">
      <c r="A14" s="22">
        <v>9</v>
      </c>
      <c r="B14" s="47" t="s">
        <v>43</v>
      </c>
      <c r="C14" s="37" t="s">
        <v>44</v>
      </c>
      <c r="D14" s="38">
        <v>1</v>
      </c>
      <c r="E14" s="39" t="s">
        <v>45</v>
      </c>
      <c r="F14" s="39"/>
      <c r="G14" s="40"/>
      <c r="H14" s="41"/>
    </row>
    <row r="15" s="1" customFormat="1" ht="85" customHeight="1" spans="1:8">
      <c r="A15" s="22">
        <v>10</v>
      </c>
      <c r="B15" s="47" t="s">
        <v>46</v>
      </c>
      <c r="C15" s="37" t="s">
        <v>47</v>
      </c>
      <c r="D15" s="38">
        <v>1</v>
      </c>
      <c r="E15" s="39" t="s">
        <v>48</v>
      </c>
      <c r="F15" s="39"/>
      <c r="G15" s="40"/>
      <c r="H15" s="41"/>
    </row>
    <row r="16" s="1" customFormat="1" ht="30" customHeight="1" spans="1:8">
      <c r="A16" s="22">
        <v>11</v>
      </c>
      <c r="B16" s="47" t="s">
        <v>49</v>
      </c>
      <c r="C16" s="37" t="s">
        <v>50</v>
      </c>
      <c r="D16" s="38">
        <v>1</v>
      </c>
      <c r="E16" s="39" t="s">
        <v>51</v>
      </c>
      <c r="F16" s="39"/>
      <c r="G16" s="40"/>
      <c r="H16" s="41"/>
    </row>
    <row r="17" s="1" customFormat="1" ht="83" customHeight="1" spans="1:8">
      <c r="A17" s="22">
        <v>12</v>
      </c>
      <c r="B17" s="47" t="s">
        <v>52</v>
      </c>
      <c r="C17" s="48" t="s">
        <v>53</v>
      </c>
      <c r="D17" s="49">
        <v>1</v>
      </c>
      <c r="E17" s="40" t="s">
        <v>42</v>
      </c>
      <c r="F17" s="40"/>
      <c r="G17" s="40"/>
      <c r="H17" s="41"/>
    </row>
    <row r="18" s="1" customFormat="1" ht="207" customHeight="1" spans="1:8">
      <c r="A18" s="22">
        <v>13</v>
      </c>
      <c r="B18" s="47" t="s">
        <v>54</v>
      </c>
      <c r="C18" s="48" t="s">
        <v>55</v>
      </c>
      <c r="D18" s="49">
        <v>1</v>
      </c>
      <c r="E18" s="40" t="s">
        <v>42</v>
      </c>
      <c r="F18" s="40"/>
      <c r="G18" s="40"/>
      <c r="H18" s="50" t="s">
        <v>56</v>
      </c>
    </row>
    <row r="19" s="1" customFormat="1" ht="25" customHeight="1" spans="1:8">
      <c r="A19" s="22">
        <v>14</v>
      </c>
      <c r="B19" s="47" t="s">
        <v>57</v>
      </c>
      <c r="C19" s="48" t="s">
        <v>58</v>
      </c>
      <c r="D19" s="49">
        <v>12</v>
      </c>
      <c r="E19" s="40" t="s">
        <v>59</v>
      </c>
      <c r="F19" s="40"/>
      <c r="G19" s="40"/>
      <c r="H19" s="41"/>
    </row>
    <row r="20" s="1" customFormat="1" ht="240" customHeight="1" spans="1:8">
      <c r="A20" s="22">
        <v>15</v>
      </c>
      <c r="B20" s="47" t="s">
        <v>60</v>
      </c>
      <c r="C20" s="48" t="s">
        <v>61</v>
      </c>
      <c r="D20" s="49">
        <v>12</v>
      </c>
      <c r="E20" s="40" t="s">
        <v>59</v>
      </c>
      <c r="F20" s="40"/>
      <c r="G20" s="40"/>
      <c r="H20" s="41"/>
    </row>
    <row r="21" s="1" customFormat="1" ht="55" customHeight="1" spans="1:8">
      <c r="A21" s="22">
        <v>16</v>
      </c>
      <c r="B21" s="47" t="s">
        <v>62</v>
      </c>
      <c r="C21" s="48" t="s">
        <v>63</v>
      </c>
      <c r="D21" s="49">
        <v>12</v>
      </c>
      <c r="E21" s="40" t="s">
        <v>59</v>
      </c>
      <c r="F21" s="40"/>
      <c r="G21" s="40"/>
      <c r="H21" s="41"/>
    </row>
    <row r="22" s="1" customFormat="1" ht="144" customHeight="1" spans="1:8">
      <c r="A22" s="22">
        <v>17</v>
      </c>
      <c r="B22" s="47" t="s">
        <v>64</v>
      </c>
      <c r="C22" s="37" t="s">
        <v>65</v>
      </c>
      <c r="D22" s="22">
        <v>12</v>
      </c>
      <c r="E22" s="40" t="s">
        <v>37</v>
      </c>
      <c r="F22" s="40"/>
      <c r="G22" s="40"/>
      <c r="H22" s="41"/>
    </row>
    <row r="23" s="1" customFormat="1" ht="22" customHeight="1" spans="1:8">
      <c r="A23" s="22">
        <v>18</v>
      </c>
      <c r="B23" s="47" t="s">
        <v>66</v>
      </c>
      <c r="C23" s="37" t="s">
        <v>67</v>
      </c>
      <c r="D23" s="22">
        <v>12</v>
      </c>
      <c r="E23" s="40" t="s">
        <v>37</v>
      </c>
      <c r="F23" s="40"/>
      <c r="G23" s="40"/>
      <c r="H23" s="41"/>
    </row>
    <row r="24" s="1" customFormat="1" ht="64" customHeight="1" spans="1:8">
      <c r="A24" s="22">
        <v>19</v>
      </c>
      <c r="B24" s="47" t="s">
        <v>68</v>
      </c>
      <c r="C24" s="37" t="s">
        <v>69</v>
      </c>
      <c r="D24" s="22">
        <v>12</v>
      </c>
      <c r="E24" s="40" t="s">
        <v>30</v>
      </c>
      <c r="F24" s="40"/>
      <c r="G24" s="40"/>
      <c r="H24" s="41"/>
    </row>
    <row r="25" s="1" customFormat="1" ht="63" customHeight="1" spans="1:8">
      <c r="A25" s="22">
        <v>20</v>
      </c>
      <c r="B25" s="47" t="s">
        <v>70</v>
      </c>
      <c r="C25" s="37" t="s">
        <v>71</v>
      </c>
      <c r="D25" s="22">
        <v>1</v>
      </c>
      <c r="E25" s="40" t="s">
        <v>13</v>
      </c>
      <c r="F25" s="40"/>
      <c r="G25" s="40"/>
      <c r="H25" s="41"/>
    </row>
    <row r="26" s="1" customFormat="1" ht="51" customHeight="1" spans="1:8">
      <c r="A26" s="22">
        <v>21</v>
      </c>
      <c r="B26" s="47" t="s">
        <v>72</v>
      </c>
      <c r="C26" s="37" t="s">
        <v>73</v>
      </c>
      <c r="D26" s="22">
        <v>1</v>
      </c>
      <c r="E26" s="40" t="s">
        <v>13</v>
      </c>
      <c r="F26" s="40"/>
      <c r="G26" s="40"/>
      <c r="H26" s="41"/>
    </row>
    <row r="27" s="1" customFormat="1" spans="1:8">
      <c r="A27" s="15" t="s">
        <v>74</v>
      </c>
      <c r="B27" s="51"/>
      <c r="C27" s="51"/>
      <c r="D27" s="51"/>
      <c r="E27" s="51"/>
      <c r="F27" s="52"/>
      <c r="G27" s="51">
        <f>SUM(G4:G26)</f>
        <v>0</v>
      </c>
      <c r="H27" s="41"/>
    </row>
    <row r="28" s="1" customFormat="1" spans="1:8">
      <c r="A28" s="10" t="s">
        <v>75</v>
      </c>
      <c r="B28" s="11"/>
      <c r="C28" s="12"/>
      <c r="D28" s="13">
        <v>1</v>
      </c>
      <c r="E28" s="14" t="s">
        <v>8</v>
      </c>
      <c r="F28" s="15"/>
      <c r="G28" s="15"/>
      <c r="H28" s="41"/>
    </row>
    <row r="29" s="1" customFormat="1" ht="112" customHeight="1" spans="1:8">
      <c r="A29" s="17">
        <v>1</v>
      </c>
      <c r="B29" s="18" t="s">
        <v>76</v>
      </c>
      <c r="C29" s="19" t="s">
        <v>77</v>
      </c>
      <c r="D29" s="17">
        <v>1</v>
      </c>
      <c r="E29" s="20" t="s">
        <v>25</v>
      </c>
      <c r="F29" s="20"/>
      <c r="G29" s="20"/>
      <c r="H29" s="53"/>
    </row>
    <row r="30" s="1" customFormat="1" ht="328" customHeight="1" spans="1:8">
      <c r="A30" s="25">
        <v>2</v>
      </c>
      <c r="B30" s="25" t="s">
        <v>26</v>
      </c>
      <c r="C30" s="54" t="s">
        <v>78</v>
      </c>
      <c r="D30" s="25">
        <v>1</v>
      </c>
      <c r="E30" s="29" t="s">
        <v>25</v>
      </c>
      <c r="F30" s="29"/>
      <c r="G30" s="29"/>
      <c r="H30" s="46"/>
    </row>
    <row r="31" s="1" customFormat="1" ht="144" customHeight="1" spans="1:8">
      <c r="A31" s="31"/>
      <c r="B31" s="31"/>
      <c r="C31" s="55"/>
      <c r="D31" s="31"/>
      <c r="E31" s="35"/>
      <c r="F31" s="35"/>
      <c r="G31" s="35"/>
      <c r="H31" s="56"/>
    </row>
    <row r="32" s="1" customFormat="1" ht="102" customHeight="1" spans="1:8">
      <c r="A32" s="22">
        <v>3</v>
      </c>
      <c r="B32" s="37" t="s">
        <v>31</v>
      </c>
      <c r="C32" s="23" t="s">
        <v>79</v>
      </c>
      <c r="D32" s="38">
        <v>8</v>
      </c>
      <c r="E32" s="39" t="s">
        <v>25</v>
      </c>
      <c r="F32" s="39"/>
      <c r="G32" s="40"/>
      <c r="H32" s="21"/>
    </row>
    <row r="33" s="1" customFormat="1" ht="240" customHeight="1" spans="1:8">
      <c r="A33" s="22">
        <v>4</v>
      </c>
      <c r="B33" s="37" t="s">
        <v>38</v>
      </c>
      <c r="C33" s="37" t="s">
        <v>39</v>
      </c>
      <c r="D33" s="38">
        <v>60</v>
      </c>
      <c r="E33" s="39" t="s">
        <v>25</v>
      </c>
      <c r="F33" s="39"/>
      <c r="G33" s="40"/>
      <c r="H33" s="41"/>
    </row>
    <row r="34" s="1" customFormat="1" ht="165" customHeight="1" spans="1:8">
      <c r="A34" s="22">
        <v>5</v>
      </c>
      <c r="B34" s="47" t="s">
        <v>80</v>
      </c>
      <c r="C34" s="57" t="s">
        <v>81</v>
      </c>
      <c r="D34" s="22">
        <v>6</v>
      </c>
      <c r="E34" s="58" t="s">
        <v>37</v>
      </c>
      <c r="F34" s="58"/>
      <c r="G34" s="40"/>
      <c r="H34" s="21"/>
    </row>
    <row r="35" s="1" customFormat="1" ht="318" customHeight="1" spans="1:8">
      <c r="A35" s="22">
        <v>6</v>
      </c>
      <c r="B35" s="47" t="s">
        <v>82</v>
      </c>
      <c r="C35" s="59" t="s">
        <v>83</v>
      </c>
      <c r="D35" s="22">
        <v>1</v>
      </c>
      <c r="E35" s="40" t="s">
        <v>30</v>
      </c>
      <c r="F35" s="40"/>
      <c r="G35" s="40"/>
      <c r="H35" s="41"/>
    </row>
    <row r="36" s="1" customFormat="1" ht="363" customHeight="1" spans="1:8">
      <c r="A36" s="38">
        <v>7</v>
      </c>
      <c r="B36" s="47" t="s">
        <v>40</v>
      </c>
      <c r="C36" s="37" t="s">
        <v>84</v>
      </c>
      <c r="D36" s="38">
        <v>1</v>
      </c>
      <c r="E36" s="39" t="s">
        <v>42</v>
      </c>
      <c r="F36" s="39"/>
      <c r="G36" s="40"/>
      <c r="H36" s="41"/>
    </row>
    <row r="37" s="1" customFormat="1" ht="143" customHeight="1" spans="1:8">
      <c r="A37" s="38">
        <v>8</v>
      </c>
      <c r="B37" s="47" t="s">
        <v>43</v>
      </c>
      <c r="C37" s="37" t="s">
        <v>85</v>
      </c>
      <c r="D37" s="38">
        <v>1</v>
      </c>
      <c r="E37" s="39" t="s">
        <v>45</v>
      </c>
      <c r="F37" s="39"/>
      <c r="G37" s="40"/>
      <c r="H37" s="41"/>
    </row>
    <row r="38" s="1" customFormat="1" ht="81" customHeight="1" spans="1:8">
      <c r="A38" s="38">
        <v>9</v>
      </c>
      <c r="B38" s="47" t="s">
        <v>46</v>
      </c>
      <c r="C38" s="37" t="s">
        <v>86</v>
      </c>
      <c r="D38" s="38">
        <v>1</v>
      </c>
      <c r="E38" s="39" t="s">
        <v>48</v>
      </c>
      <c r="F38" s="39"/>
      <c r="G38" s="40"/>
      <c r="H38" s="41"/>
    </row>
    <row r="39" s="1" customFormat="1" ht="30" customHeight="1" spans="1:8">
      <c r="A39" s="38">
        <v>10</v>
      </c>
      <c r="B39" s="47" t="s">
        <v>49</v>
      </c>
      <c r="C39" s="37" t="s">
        <v>50</v>
      </c>
      <c r="D39" s="38">
        <v>1</v>
      </c>
      <c r="E39" s="39" t="s">
        <v>51</v>
      </c>
      <c r="F39" s="39"/>
      <c r="G39" s="40"/>
      <c r="H39" s="41"/>
    </row>
    <row r="40" s="1" customFormat="1" ht="114" customHeight="1" spans="1:8">
      <c r="A40" s="22">
        <v>11</v>
      </c>
      <c r="B40" s="47" t="s">
        <v>52</v>
      </c>
      <c r="C40" s="60" t="s">
        <v>87</v>
      </c>
      <c r="D40" s="22">
        <v>1</v>
      </c>
      <c r="E40" s="40" t="s">
        <v>42</v>
      </c>
      <c r="F40" s="40"/>
      <c r="G40" s="40"/>
      <c r="H40" s="41"/>
    </row>
    <row r="41" s="1" customFormat="1" ht="30" customHeight="1" spans="1:8">
      <c r="A41" s="22">
        <v>12</v>
      </c>
      <c r="B41" s="47" t="s">
        <v>57</v>
      </c>
      <c r="C41" s="60" t="s">
        <v>58</v>
      </c>
      <c r="D41" s="22">
        <v>16</v>
      </c>
      <c r="E41" s="40" t="s">
        <v>59</v>
      </c>
      <c r="F41" s="40"/>
      <c r="G41" s="40"/>
      <c r="H41" s="41"/>
    </row>
    <row r="42" s="1" customFormat="1" ht="215" customHeight="1" spans="1:8">
      <c r="A42" s="22">
        <v>13</v>
      </c>
      <c r="B42" s="47" t="s">
        <v>60</v>
      </c>
      <c r="C42" s="60" t="s">
        <v>88</v>
      </c>
      <c r="D42" s="22">
        <v>16</v>
      </c>
      <c r="E42" s="40" t="s">
        <v>59</v>
      </c>
      <c r="F42" s="40"/>
      <c r="G42" s="40"/>
      <c r="H42" s="41"/>
    </row>
    <row r="43" s="1" customFormat="1" ht="54" customHeight="1" spans="1:8">
      <c r="A43" s="22">
        <v>14</v>
      </c>
      <c r="B43" s="47" t="s">
        <v>62</v>
      </c>
      <c r="C43" s="48" t="s">
        <v>63</v>
      </c>
      <c r="D43" s="22">
        <v>16</v>
      </c>
      <c r="E43" s="40" t="s">
        <v>59</v>
      </c>
      <c r="F43" s="40"/>
      <c r="G43" s="40"/>
      <c r="H43" s="41"/>
    </row>
    <row r="44" s="1" customFormat="1" ht="141" customHeight="1" spans="1:8">
      <c r="A44" s="22">
        <v>15</v>
      </c>
      <c r="B44" s="47" t="s">
        <v>64</v>
      </c>
      <c r="C44" s="37" t="s">
        <v>89</v>
      </c>
      <c r="D44" s="22">
        <v>16</v>
      </c>
      <c r="E44" s="40" t="s">
        <v>37</v>
      </c>
      <c r="F44" s="40"/>
      <c r="G44" s="40"/>
      <c r="H44" s="41"/>
    </row>
    <row r="45" s="1" customFormat="1" ht="34" customHeight="1" spans="1:8">
      <c r="A45" s="22">
        <v>16</v>
      </c>
      <c r="B45" s="47" t="s">
        <v>66</v>
      </c>
      <c r="C45" s="37" t="s">
        <v>90</v>
      </c>
      <c r="D45" s="22">
        <v>16</v>
      </c>
      <c r="E45" s="40" t="s">
        <v>37</v>
      </c>
      <c r="F45" s="40"/>
      <c r="G45" s="40"/>
      <c r="H45" s="41"/>
    </row>
    <row r="46" s="1" customFormat="1" ht="69" customHeight="1" spans="1:8">
      <c r="A46" s="22">
        <v>17</v>
      </c>
      <c r="B46" s="47" t="s">
        <v>68</v>
      </c>
      <c r="C46" s="37" t="s">
        <v>69</v>
      </c>
      <c r="D46" s="22">
        <v>16</v>
      </c>
      <c r="E46" s="40" t="s">
        <v>30</v>
      </c>
      <c r="F46" s="40"/>
      <c r="G46" s="40"/>
      <c r="H46" s="41"/>
    </row>
    <row r="47" s="1" customFormat="1" ht="62" customHeight="1" spans="1:8">
      <c r="A47" s="22">
        <v>18</v>
      </c>
      <c r="B47" s="47" t="s">
        <v>70</v>
      </c>
      <c r="C47" s="37" t="s">
        <v>91</v>
      </c>
      <c r="D47" s="22">
        <v>1</v>
      </c>
      <c r="E47" s="40" t="s">
        <v>13</v>
      </c>
      <c r="F47" s="40"/>
      <c r="G47" s="40"/>
      <c r="H47" s="41"/>
    </row>
    <row r="48" s="1" customFormat="1" ht="61" customHeight="1" spans="1:8">
      <c r="A48" s="22">
        <v>19</v>
      </c>
      <c r="B48" s="47" t="s">
        <v>72</v>
      </c>
      <c r="C48" s="37" t="s">
        <v>92</v>
      </c>
      <c r="D48" s="22">
        <v>1</v>
      </c>
      <c r="E48" s="40" t="s">
        <v>13</v>
      </c>
      <c r="F48" s="40"/>
      <c r="G48" s="40"/>
      <c r="H48" s="41"/>
    </row>
    <row r="49" s="1" customFormat="1" spans="1:8">
      <c r="A49" s="61" t="s">
        <v>74</v>
      </c>
      <c r="B49" s="61"/>
      <c r="C49" s="61"/>
      <c r="D49" s="61"/>
      <c r="E49" s="61"/>
      <c r="F49" s="61"/>
      <c r="G49" s="51">
        <f>SUM(G29:G48)</f>
        <v>0</v>
      </c>
      <c r="H49" s="41"/>
    </row>
    <row r="50" s="1" customFormat="1" spans="1:8">
      <c r="A50" s="10" t="s">
        <v>93</v>
      </c>
      <c r="B50" s="11"/>
      <c r="C50" s="12"/>
      <c r="D50" s="13">
        <v>2</v>
      </c>
      <c r="E50" s="14" t="s">
        <v>8</v>
      </c>
      <c r="F50" s="15"/>
      <c r="G50" s="15"/>
      <c r="H50" s="41"/>
    </row>
    <row r="51" s="2" customFormat="1" ht="45" customHeight="1" spans="1:8">
      <c r="A51" s="38">
        <v>1</v>
      </c>
      <c r="B51" s="37" t="s">
        <v>94</v>
      </c>
      <c r="C51" s="37" t="s">
        <v>95</v>
      </c>
      <c r="D51" s="38">
        <v>2</v>
      </c>
      <c r="E51" s="39" t="s">
        <v>13</v>
      </c>
      <c r="F51" s="39"/>
      <c r="G51" s="39"/>
      <c r="H51" s="62"/>
    </row>
    <row r="52" s="2" customFormat="1" ht="27" customHeight="1" spans="1:8">
      <c r="A52" s="38">
        <f>A51+1</f>
        <v>2</v>
      </c>
      <c r="B52" s="37" t="s">
        <v>96</v>
      </c>
      <c r="C52" s="37" t="s">
        <v>97</v>
      </c>
      <c r="D52" s="38">
        <v>2</v>
      </c>
      <c r="E52" s="39" t="s">
        <v>13</v>
      </c>
      <c r="F52" s="63"/>
      <c r="G52" s="63"/>
      <c r="H52" s="62"/>
    </row>
    <row r="53" s="2" customFormat="1" ht="41" customHeight="1" spans="1:8">
      <c r="A53" s="38">
        <f>A52+1</f>
        <v>3</v>
      </c>
      <c r="B53" s="37" t="s">
        <v>98</v>
      </c>
      <c r="C53" s="37" t="s">
        <v>99</v>
      </c>
      <c r="D53" s="38">
        <v>2</v>
      </c>
      <c r="E53" s="39" t="s">
        <v>13</v>
      </c>
      <c r="F53" s="39"/>
      <c r="G53" s="39"/>
      <c r="H53" s="62"/>
    </row>
    <row r="54" s="2" customFormat="1" ht="44" customHeight="1" spans="1:8">
      <c r="A54" s="38">
        <v>4</v>
      </c>
      <c r="B54" s="37" t="s">
        <v>100</v>
      </c>
      <c r="C54" s="37" t="s">
        <v>101</v>
      </c>
      <c r="D54" s="38">
        <v>4</v>
      </c>
      <c r="E54" s="39" t="s">
        <v>42</v>
      </c>
      <c r="F54" s="39"/>
      <c r="G54" s="39"/>
      <c r="H54" s="62"/>
    </row>
    <row r="55" s="1" customFormat="1" spans="1:8">
      <c r="A55" s="61" t="s">
        <v>74</v>
      </c>
      <c r="B55" s="61"/>
      <c r="C55" s="61"/>
      <c r="D55" s="61"/>
      <c r="E55" s="61"/>
      <c r="F55" s="61"/>
      <c r="G55" s="51"/>
      <c r="H55" s="41"/>
    </row>
    <row r="56" s="1" customFormat="1" spans="1:8">
      <c r="A56" s="10" t="s">
        <v>102</v>
      </c>
      <c r="B56" s="11"/>
      <c r="C56" s="12"/>
      <c r="D56" s="13">
        <v>1</v>
      </c>
      <c r="E56" s="14" t="s">
        <v>8</v>
      </c>
      <c r="F56" s="15"/>
      <c r="G56" s="15"/>
      <c r="H56" s="41"/>
    </row>
    <row r="57" s="3" customFormat="1" ht="299" customHeight="1" spans="1:8">
      <c r="A57" s="9">
        <v>1</v>
      </c>
      <c r="B57" s="64" t="s">
        <v>103</v>
      </c>
      <c r="C57" s="23" t="s">
        <v>104</v>
      </c>
      <c r="D57" s="9">
        <v>1</v>
      </c>
      <c r="E57" s="65" t="s">
        <v>25</v>
      </c>
      <c r="F57" s="65"/>
      <c r="G57" s="65"/>
      <c r="H57" s="66"/>
    </row>
    <row r="58" s="3" customFormat="1" ht="27" customHeight="1" spans="1:8">
      <c r="A58" s="9">
        <v>2</v>
      </c>
      <c r="B58" s="64" t="s">
        <v>105</v>
      </c>
      <c r="C58" s="23" t="s">
        <v>106</v>
      </c>
      <c r="D58" s="9">
        <v>2</v>
      </c>
      <c r="E58" s="65" t="s">
        <v>59</v>
      </c>
      <c r="F58" s="65"/>
      <c r="G58" s="65"/>
      <c r="H58" s="66"/>
    </row>
    <row r="59" s="3" customFormat="1" ht="123" customHeight="1" spans="1:8">
      <c r="A59" s="9">
        <v>3</v>
      </c>
      <c r="B59" s="47" t="s">
        <v>80</v>
      </c>
      <c r="C59" s="57" t="s">
        <v>107</v>
      </c>
      <c r="D59" s="22">
        <v>6</v>
      </c>
      <c r="E59" s="58" t="s">
        <v>37</v>
      </c>
      <c r="F59" s="58"/>
      <c r="G59" s="65"/>
      <c r="H59" s="21"/>
    </row>
    <row r="60" s="3" customFormat="1" ht="126" customHeight="1" spans="1:8">
      <c r="A60" s="9">
        <v>4</v>
      </c>
      <c r="B60" s="47" t="s">
        <v>108</v>
      </c>
      <c r="C60" s="57" t="s">
        <v>109</v>
      </c>
      <c r="D60" s="22">
        <v>5</v>
      </c>
      <c r="E60" s="58" t="s">
        <v>37</v>
      </c>
      <c r="F60" s="58"/>
      <c r="G60" s="65"/>
      <c r="H60" s="21"/>
    </row>
    <row r="61" s="2" customFormat="1" ht="36" customHeight="1" spans="1:8">
      <c r="A61" s="9">
        <v>5</v>
      </c>
      <c r="B61" s="37" t="s">
        <v>110</v>
      </c>
      <c r="C61" s="37" t="s">
        <v>111</v>
      </c>
      <c r="D61" s="38">
        <v>1</v>
      </c>
      <c r="E61" s="39" t="s">
        <v>13</v>
      </c>
      <c r="F61" s="39"/>
      <c r="G61" s="65"/>
      <c r="H61" s="62"/>
    </row>
    <row r="62" s="2" customFormat="1" ht="27" customHeight="1" spans="1:8">
      <c r="A62" s="9">
        <v>6</v>
      </c>
      <c r="B62" s="37" t="s">
        <v>96</v>
      </c>
      <c r="C62" s="37" t="s">
        <v>97</v>
      </c>
      <c r="D62" s="38">
        <v>1</v>
      </c>
      <c r="E62" s="39" t="s">
        <v>13</v>
      </c>
      <c r="F62" s="39"/>
      <c r="G62" s="65"/>
      <c r="H62" s="62"/>
    </row>
    <row r="63" s="2" customFormat="1" ht="51" customHeight="1" spans="1:8">
      <c r="A63" s="9">
        <v>7</v>
      </c>
      <c r="B63" s="37" t="s">
        <v>98</v>
      </c>
      <c r="C63" s="37" t="s">
        <v>99</v>
      </c>
      <c r="D63" s="38">
        <v>1</v>
      </c>
      <c r="E63" s="39" t="s">
        <v>13</v>
      </c>
      <c r="F63" s="39"/>
      <c r="G63" s="65"/>
      <c r="H63" s="62"/>
    </row>
    <row r="64" s="1" customFormat="1" spans="1:8">
      <c r="A64" s="61" t="s">
        <v>74</v>
      </c>
      <c r="B64" s="61"/>
      <c r="C64" s="61"/>
      <c r="D64" s="61"/>
      <c r="E64" s="61"/>
      <c r="F64" s="61"/>
      <c r="G64" s="51">
        <f>SUM(G57:G63)</f>
        <v>0</v>
      </c>
      <c r="H64" s="41"/>
    </row>
    <row r="65" s="1" customFormat="1" spans="1:8">
      <c r="A65" s="10" t="s">
        <v>112</v>
      </c>
      <c r="B65" s="11"/>
      <c r="C65" s="12"/>
      <c r="D65" s="13">
        <v>1</v>
      </c>
      <c r="E65" s="14" t="s">
        <v>13</v>
      </c>
      <c r="F65" s="15"/>
      <c r="G65" s="67"/>
      <c r="H65" s="41"/>
    </row>
    <row r="66" ht="267" customHeight="1" spans="1:8">
      <c r="A66" s="68">
        <v>1</v>
      </c>
      <c r="B66" s="38" t="s">
        <v>113</v>
      </c>
      <c r="C66" s="37" t="s">
        <v>114</v>
      </c>
      <c r="D66" s="22">
        <v>1</v>
      </c>
      <c r="E66" s="22" t="s">
        <v>30</v>
      </c>
      <c r="F66" s="22"/>
      <c r="G66" s="22"/>
      <c r="H66" s="69" t="str">
        <f>_xlfn.DISPIMG("ID_996643C8DD704227AAFE86B0BF5C7BA7",1)</f>
        <v>=DISPIMG("ID_996643C8DD704227AAFE86B0BF5C7BA7",1)</v>
      </c>
    </row>
    <row r="67" ht="33" customHeight="1" spans="1:8">
      <c r="A67" s="68">
        <v>2</v>
      </c>
      <c r="B67" s="38" t="s">
        <v>115</v>
      </c>
      <c r="C67" s="37" t="s">
        <v>116</v>
      </c>
      <c r="D67" s="22">
        <v>1</v>
      </c>
      <c r="E67" s="22" t="s">
        <v>37</v>
      </c>
      <c r="F67" s="69"/>
      <c r="G67" s="22"/>
      <c r="H67" s="70"/>
    </row>
    <row r="68" ht="56" customHeight="1" spans="1:8">
      <c r="A68" s="68">
        <v>3</v>
      </c>
      <c r="B68" s="22" t="s">
        <v>117</v>
      </c>
      <c r="C68" s="47" t="s">
        <v>118</v>
      </c>
      <c r="D68" s="71">
        <v>1</v>
      </c>
      <c r="E68" s="22" t="s">
        <v>13</v>
      </c>
      <c r="F68" s="72"/>
      <c r="G68" s="22"/>
      <c r="H68" s="70"/>
    </row>
    <row r="69" ht="55" customHeight="1" spans="1:8">
      <c r="A69" s="68">
        <v>4</v>
      </c>
      <c r="B69" s="22" t="s">
        <v>119</v>
      </c>
      <c r="C69" s="47" t="s">
        <v>120</v>
      </c>
      <c r="D69" s="71">
        <v>1</v>
      </c>
      <c r="E69" s="22" t="s">
        <v>13</v>
      </c>
      <c r="F69" s="69"/>
      <c r="G69" s="22"/>
      <c r="H69" s="70"/>
    </row>
    <row r="70" ht="48" customHeight="1" spans="1:8">
      <c r="A70" s="68">
        <v>5</v>
      </c>
      <c r="B70" s="22" t="s">
        <v>121</v>
      </c>
      <c r="C70" s="47" t="s">
        <v>122</v>
      </c>
      <c r="D70" s="71">
        <v>1</v>
      </c>
      <c r="E70" s="22" t="s">
        <v>13</v>
      </c>
      <c r="F70" s="69"/>
      <c r="G70" s="22"/>
      <c r="H70" s="70"/>
    </row>
    <row r="71" ht="49" customHeight="1" spans="1:8">
      <c r="A71" s="68">
        <v>6</v>
      </c>
      <c r="B71" s="22" t="s">
        <v>123</v>
      </c>
      <c r="C71" s="47" t="s">
        <v>124</v>
      </c>
      <c r="D71" s="22">
        <v>1</v>
      </c>
      <c r="E71" s="22" t="s">
        <v>13</v>
      </c>
      <c r="F71" s="69"/>
      <c r="G71" s="22"/>
      <c r="H71" s="70"/>
    </row>
    <row r="72" ht="37" customHeight="1" spans="1:8">
      <c r="A72" s="68">
        <v>7</v>
      </c>
      <c r="B72" s="38" t="s">
        <v>125</v>
      </c>
      <c r="C72" s="37" t="s">
        <v>126</v>
      </c>
      <c r="D72" s="22">
        <v>1</v>
      </c>
      <c r="E72" s="22" t="s">
        <v>13</v>
      </c>
      <c r="F72" s="69"/>
      <c r="G72" s="22"/>
      <c r="H72" s="70"/>
    </row>
    <row r="73" ht="48" customHeight="1" spans="1:8">
      <c r="A73" s="68">
        <v>8</v>
      </c>
      <c r="B73" s="22" t="s">
        <v>127</v>
      </c>
      <c r="C73" s="37" t="s">
        <v>128</v>
      </c>
      <c r="D73" s="22">
        <v>1</v>
      </c>
      <c r="E73" s="22" t="s">
        <v>13</v>
      </c>
      <c r="F73" s="69"/>
      <c r="G73" s="73"/>
      <c r="H73" s="70"/>
    </row>
    <row r="74" ht="68" customHeight="1" spans="1:8">
      <c r="A74" s="68">
        <v>9</v>
      </c>
      <c r="B74" s="38" t="s">
        <v>129</v>
      </c>
      <c r="C74" s="37" t="s">
        <v>130</v>
      </c>
      <c r="D74" s="22">
        <v>1</v>
      </c>
      <c r="E74" s="22" t="s">
        <v>30</v>
      </c>
      <c r="F74" s="38"/>
      <c r="G74" s="22"/>
      <c r="H74" s="70"/>
    </row>
    <row r="75" ht="56" customHeight="1" spans="1:8">
      <c r="A75" s="68">
        <v>10</v>
      </c>
      <c r="B75" s="38" t="s">
        <v>131</v>
      </c>
      <c r="C75" s="37" t="s">
        <v>132</v>
      </c>
      <c r="D75" s="22">
        <v>1</v>
      </c>
      <c r="E75" s="22" t="s">
        <v>30</v>
      </c>
      <c r="F75" s="38"/>
      <c r="G75" s="22"/>
      <c r="H75" s="70"/>
    </row>
    <row r="76" ht="68" customHeight="1" spans="1:8">
      <c r="A76" s="68">
        <v>11</v>
      </c>
      <c r="B76" s="38" t="s">
        <v>133</v>
      </c>
      <c r="C76" s="37" t="s">
        <v>134</v>
      </c>
      <c r="D76" s="22">
        <v>1</v>
      </c>
      <c r="E76" s="22" t="s">
        <v>30</v>
      </c>
      <c r="F76" s="38"/>
      <c r="G76" s="22"/>
      <c r="H76" s="70"/>
    </row>
    <row r="77" ht="20" customHeight="1" spans="1:8">
      <c r="A77" s="74" t="s">
        <v>74</v>
      </c>
      <c r="B77" s="75"/>
      <c r="C77" s="75"/>
      <c r="D77" s="75"/>
      <c r="E77" s="75"/>
      <c r="F77" s="76"/>
      <c r="G77" s="51">
        <f>SUM(G66:G76)</f>
        <v>0</v>
      </c>
      <c r="H77" s="77"/>
    </row>
    <row r="78" s="1" customFormat="1" ht="20" customHeight="1" spans="1:8">
      <c r="A78" s="10" t="s">
        <v>135</v>
      </c>
      <c r="B78" s="11"/>
      <c r="C78" s="12"/>
      <c r="D78" s="13">
        <v>1</v>
      </c>
      <c r="E78" s="14" t="s">
        <v>15</v>
      </c>
      <c r="F78" s="15"/>
      <c r="G78" s="15"/>
      <c r="H78" s="41"/>
    </row>
    <row r="79" ht="20" customHeight="1" spans="1:8">
      <c r="A79" s="37" t="s">
        <v>136</v>
      </c>
      <c r="B79" s="37"/>
      <c r="C79" s="37"/>
      <c r="D79" s="57"/>
      <c r="E79" s="57"/>
      <c r="F79" s="57"/>
      <c r="G79" s="57"/>
      <c r="H79" s="57"/>
    </row>
    <row r="80" ht="66" customHeight="1" spans="1:8">
      <c r="A80" s="78">
        <v>1</v>
      </c>
      <c r="B80" s="79" t="s">
        <v>137</v>
      </c>
      <c r="C80" s="80" t="s">
        <v>138</v>
      </c>
      <c r="D80" s="81">
        <v>1</v>
      </c>
      <c r="E80" s="82" t="s">
        <v>30</v>
      </c>
      <c r="F80" s="83"/>
      <c r="G80" s="84"/>
      <c r="H80" s="82"/>
    </row>
    <row r="81" ht="339" customHeight="1" spans="1:8">
      <c r="A81" s="78"/>
      <c r="B81" s="79"/>
      <c r="C81" s="80"/>
      <c r="D81" s="81"/>
      <c r="E81" s="82"/>
      <c r="F81" s="85"/>
      <c r="G81" s="84"/>
      <c r="H81" s="82"/>
    </row>
    <row r="82" ht="409" customHeight="1" spans="1:8">
      <c r="A82" s="78"/>
      <c r="B82" s="79"/>
      <c r="C82" s="80"/>
      <c r="D82" s="81"/>
      <c r="E82" s="82"/>
      <c r="F82" s="85"/>
      <c r="G82" s="84"/>
      <c r="H82" s="82"/>
    </row>
    <row r="83" ht="354" customHeight="1" spans="1:8">
      <c r="A83" s="86"/>
      <c r="B83" s="31"/>
      <c r="C83" s="32"/>
      <c r="D83" s="87"/>
      <c r="E83" s="88"/>
      <c r="F83" s="89"/>
      <c r="G83" s="90"/>
      <c r="H83" s="88"/>
    </row>
    <row r="84" ht="409" customHeight="1" spans="1:8">
      <c r="A84" s="78">
        <f>A80+1</f>
        <v>2</v>
      </c>
      <c r="B84" s="91" t="s">
        <v>139</v>
      </c>
      <c r="C84" s="92" t="s">
        <v>140</v>
      </c>
      <c r="D84" s="93">
        <v>1</v>
      </c>
      <c r="E84" s="44" t="s">
        <v>30</v>
      </c>
      <c r="F84" s="83"/>
      <c r="G84" s="84"/>
      <c r="H84" s="44"/>
    </row>
    <row r="85" ht="409" customHeight="1" spans="1:8">
      <c r="A85" s="78"/>
      <c r="B85" s="94"/>
      <c r="C85" s="95"/>
      <c r="D85" s="96"/>
      <c r="E85" s="82"/>
      <c r="F85" s="85"/>
      <c r="G85" s="84"/>
      <c r="H85" s="82"/>
    </row>
    <row r="86" ht="172" customHeight="1" spans="1:8">
      <c r="A86" s="86"/>
      <c r="B86" s="97"/>
      <c r="C86" s="98"/>
      <c r="D86" s="99"/>
      <c r="E86" s="88"/>
      <c r="F86" s="89"/>
      <c r="G86" s="90"/>
      <c r="H86" s="88"/>
    </row>
    <row r="87" ht="409" customHeight="1" spans="1:8">
      <c r="A87" s="78">
        <f>A84+1</f>
        <v>3</v>
      </c>
      <c r="B87" s="25" t="s">
        <v>141</v>
      </c>
      <c r="C87" s="26" t="s">
        <v>142</v>
      </c>
      <c r="D87" s="93">
        <v>1</v>
      </c>
      <c r="E87" s="44" t="s">
        <v>30</v>
      </c>
      <c r="F87" s="83"/>
      <c r="G87" s="84"/>
      <c r="H87" s="44"/>
    </row>
    <row r="88" ht="388" customHeight="1" spans="1:8">
      <c r="A88" s="86"/>
      <c r="B88" s="31"/>
      <c r="C88" s="32"/>
      <c r="D88" s="99"/>
      <c r="E88" s="88"/>
      <c r="F88" s="89"/>
      <c r="G88" s="90"/>
      <c r="H88" s="88"/>
    </row>
    <row r="89" ht="240" customHeight="1" spans="1:8">
      <c r="A89" s="86">
        <f>A87+1</f>
        <v>4</v>
      </c>
      <c r="B89" s="22" t="s">
        <v>143</v>
      </c>
      <c r="C89" s="100" t="s">
        <v>144</v>
      </c>
      <c r="D89" s="101">
        <v>1</v>
      </c>
      <c r="E89" s="38" t="s">
        <v>30</v>
      </c>
      <c r="F89" s="102"/>
      <c r="G89" s="90"/>
      <c r="H89" s="38"/>
    </row>
    <row r="90" ht="264" customHeight="1" spans="1:8">
      <c r="A90" s="86">
        <f>A89+1</f>
        <v>5</v>
      </c>
      <c r="B90" s="103" t="s">
        <v>145</v>
      </c>
      <c r="C90" s="100" t="s">
        <v>146</v>
      </c>
      <c r="D90" s="101">
        <v>1</v>
      </c>
      <c r="E90" s="38" t="s">
        <v>30</v>
      </c>
      <c r="F90" s="102"/>
      <c r="G90" s="90"/>
      <c r="H90" s="38"/>
    </row>
    <row r="91" ht="239" customHeight="1" spans="1:8">
      <c r="A91" s="86">
        <f>A90+1</f>
        <v>6</v>
      </c>
      <c r="B91" s="22" t="s">
        <v>147</v>
      </c>
      <c r="C91" s="100" t="s">
        <v>148</v>
      </c>
      <c r="D91" s="101">
        <v>1</v>
      </c>
      <c r="E91" s="38" t="s">
        <v>30</v>
      </c>
      <c r="F91" s="102"/>
      <c r="G91" s="90"/>
      <c r="H91" s="38"/>
    </row>
    <row r="92" ht="392" customHeight="1" spans="1:8">
      <c r="A92" s="86">
        <f>A91+1</f>
        <v>7</v>
      </c>
      <c r="B92" s="103" t="s">
        <v>149</v>
      </c>
      <c r="C92" s="100" t="s">
        <v>150</v>
      </c>
      <c r="D92" s="103">
        <v>1</v>
      </c>
      <c r="E92" s="38" t="s">
        <v>30</v>
      </c>
      <c r="F92" s="102"/>
      <c r="G92" s="90"/>
      <c r="H92" s="38"/>
    </row>
    <row r="93" ht="37" customHeight="1" spans="1:8">
      <c r="A93" s="37" t="s">
        <v>151</v>
      </c>
      <c r="B93" s="37"/>
      <c r="C93" s="37"/>
      <c r="D93" s="57"/>
      <c r="E93" s="57"/>
      <c r="F93" s="57"/>
      <c r="G93" s="90"/>
      <c r="H93" s="57"/>
    </row>
    <row r="94" ht="409.5" spans="1:8">
      <c r="A94" s="104">
        <v>1</v>
      </c>
      <c r="B94" s="22" t="s">
        <v>152</v>
      </c>
      <c r="C94" s="47" t="s">
        <v>153</v>
      </c>
      <c r="D94" s="105">
        <v>8</v>
      </c>
      <c r="E94" s="38" t="s">
        <v>30</v>
      </c>
      <c r="F94" s="106"/>
      <c r="G94" s="90"/>
      <c r="H94" s="38"/>
    </row>
    <row r="95" ht="333" customHeight="1" spans="1:8">
      <c r="A95" s="86">
        <f t="shared" ref="A95:A100" si="0">A94+1</f>
        <v>2</v>
      </c>
      <c r="B95" s="22" t="s">
        <v>154</v>
      </c>
      <c r="C95" s="47" t="s">
        <v>155</v>
      </c>
      <c r="D95" s="105">
        <f>D94</f>
        <v>8</v>
      </c>
      <c r="E95" s="38" t="s">
        <v>30</v>
      </c>
      <c r="F95" s="106"/>
      <c r="G95" s="90"/>
      <c r="H95" s="38"/>
    </row>
    <row r="96" ht="327" customHeight="1" spans="1:8">
      <c r="A96" s="86">
        <f t="shared" si="0"/>
        <v>3</v>
      </c>
      <c r="B96" s="22" t="s">
        <v>156</v>
      </c>
      <c r="C96" s="47" t="s">
        <v>157</v>
      </c>
      <c r="D96" s="105">
        <f>D94</f>
        <v>8</v>
      </c>
      <c r="E96" s="38" t="s">
        <v>30</v>
      </c>
      <c r="F96" s="106"/>
      <c r="G96" s="90"/>
      <c r="H96" s="38"/>
    </row>
    <row r="97" ht="263" customHeight="1" spans="1:8">
      <c r="A97" s="86">
        <f t="shared" si="0"/>
        <v>4</v>
      </c>
      <c r="B97" s="22" t="s">
        <v>158</v>
      </c>
      <c r="C97" s="47" t="s">
        <v>159</v>
      </c>
      <c r="D97" s="105">
        <f>D94</f>
        <v>8</v>
      </c>
      <c r="E97" s="38" t="s">
        <v>30</v>
      </c>
      <c r="F97" s="106"/>
      <c r="G97" s="90"/>
      <c r="H97" s="38"/>
    </row>
    <row r="98" ht="390" customHeight="1" spans="1:8">
      <c r="A98" s="86">
        <f t="shared" si="0"/>
        <v>5</v>
      </c>
      <c r="B98" s="22" t="s">
        <v>160</v>
      </c>
      <c r="C98" s="47" t="s">
        <v>161</v>
      </c>
      <c r="D98" s="105">
        <f>D94</f>
        <v>8</v>
      </c>
      <c r="E98" s="38" t="s">
        <v>30</v>
      </c>
      <c r="F98" s="106"/>
      <c r="G98" s="90"/>
      <c r="H98" s="38"/>
    </row>
    <row r="99" ht="365" customHeight="1" spans="1:8">
      <c r="A99" s="86">
        <f t="shared" si="0"/>
        <v>6</v>
      </c>
      <c r="B99" s="107" t="s">
        <v>162</v>
      </c>
      <c r="C99" s="108" t="s">
        <v>163</v>
      </c>
      <c r="D99" s="105">
        <f>D94</f>
        <v>8</v>
      </c>
      <c r="E99" s="38" t="s">
        <v>30</v>
      </c>
      <c r="F99" s="106"/>
      <c r="G99" s="90"/>
      <c r="H99" s="38"/>
    </row>
    <row r="100" ht="284" customHeight="1" spans="1:8">
      <c r="A100" s="86">
        <f t="shared" si="0"/>
        <v>7</v>
      </c>
      <c r="B100" s="107" t="s">
        <v>164</v>
      </c>
      <c r="C100" s="108" t="s">
        <v>165</v>
      </c>
      <c r="D100" s="105">
        <f>D94</f>
        <v>8</v>
      </c>
      <c r="E100" s="38" t="s">
        <v>30</v>
      </c>
      <c r="F100" s="106"/>
      <c r="G100" s="90"/>
      <c r="H100" s="38"/>
    </row>
    <row r="101" spans="1:8">
      <c r="A101" s="74" t="s">
        <v>74</v>
      </c>
      <c r="B101" s="75"/>
      <c r="C101" s="75"/>
      <c r="D101" s="75"/>
      <c r="E101" s="75"/>
      <c r="F101" s="76"/>
      <c r="G101" s="51">
        <f>SUM(G80:G100)</f>
        <v>0</v>
      </c>
      <c r="H101" s="77"/>
    </row>
    <row r="102" s="1" customFormat="1" spans="1:8">
      <c r="A102" s="10" t="s">
        <v>166</v>
      </c>
      <c r="B102" s="11"/>
      <c r="C102" s="12"/>
      <c r="D102" s="13">
        <v>1</v>
      </c>
      <c r="E102" s="14" t="s">
        <v>15</v>
      </c>
      <c r="F102" s="15"/>
      <c r="G102" s="15"/>
      <c r="H102" s="41"/>
    </row>
    <row r="103" ht="96" spans="1:8">
      <c r="A103" s="103">
        <v>1</v>
      </c>
      <c r="B103" s="103" t="s">
        <v>167</v>
      </c>
      <c r="C103" s="109" t="s">
        <v>168</v>
      </c>
      <c r="D103" s="103">
        <v>1</v>
      </c>
      <c r="E103" s="103" t="s">
        <v>30</v>
      </c>
      <c r="F103" s="110"/>
      <c r="G103" s="110"/>
      <c r="H103" s="50" t="s">
        <v>169</v>
      </c>
    </row>
    <row r="104" ht="24" spans="1:8">
      <c r="A104" s="103">
        <v>2</v>
      </c>
      <c r="B104" s="103" t="s">
        <v>170</v>
      </c>
      <c r="C104" s="109" t="s">
        <v>171</v>
      </c>
      <c r="D104" s="103">
        <v>1</v>
      </c>
      <c r="E104" s="103" t="s">
        <v>30</v>
      </c>
      <c r="F104" s="110"/>
      <c r="G104" s="110"/>
      <c r="H104" s="111"/>
    </row>
    <row r="105" ht="24" spans="1:8">
      <c r="A105" s="103">
        <v>3</v>
      </c>
      <c r="B105" s="103" t="s">
        <v>172</v>
      </c>
      <c r="C105" s="109" t="s">
        <v>173</v>
      </c>
      <c r="D105" s="103">
        <v>1</v>
      </c>
      <c r="E105" s="103" t="s">
        <v>59</v>
      </c>
      <c r="F105" s="110"/>
      <c r="G105" s="110"/>
      <c r="H105" s="103"/>
    </row>
    <row r="106" spans="1:8">
      <c r="A106" s="103">
        <v>4</v>
      </c>
      <c r="B106" s="103" t="s">
        <v>174</v>
      </c>
      <c r="C106" s="109" t="s">
        <v>175</v>
      </c>
      <c r="D106" s="103">
        <v>1</v>
      </c>
      <c r="E106" s="103" t="s">
        <v>30</v>
      </c>
      <c r="F106" s="110"/>
      <c r="G106" s="110"/>
      <c r="H106" s="111"/>
    </row>
    <row r="107" ht="24" spans="1:8">
      <c r="A107" s="103">
        <v>5</v>
      </c>
      <c r="B107" s="103" t="s">
        <v>176</v>
      </c>
      <c r="C107" s="109" t="s">
        <v>177</v>
      </c>
      <c r="D107" s="103">
        <v>1</v>
      </c>
      <c r="E107" s="103" t="s">
        <v>30</v>
      </c>
      <c r="F107" s="110"/>
      <c r="G107" s="110"/>
      <c r="H107" s="111"/>
    </row>
    <row r="108" ht="36" spans="1:8">
      <c r="A108" s="103">
        <v>6</v>
      </c>
      <c r="B108" s="103" t="s">
        <v>178</v>
      </c>
      <c r="C108" s="109" t="s">
        <v>179</v>
      </c>
      <c r="D108" s="103">
        <v>1</v>
      </c>
      <c r="E108" s="103" t="s">
        <v>30</v>
      </c>
      <c r="F108" s="110"/>
      <c r="G108" s="110"/>
      <c r="H108" s="111"/>
    </row>
    <row r="109" ht="224" customHeight="1" spans="1:8">
      <c r="A109" s="112">
        <v>7</v>
      </c>
      <c r="B109" s="113" t="s">
        <v>180</v>
      </c>
      <c r="C109" s="114" t="s">
        <v>181</v>
      </c>
      <c r="D109" s="112">
        <v>1</v>
      </c>
      <c r="E109" s="112" t="s">
        <v>30</v>
      </c>
      <c r="F109" s="115"/>
      <c r="G109" s="115"/>
      <c r="H109" s="112"/>
    </row>
    <row r="110" ht="89" customHeight="1" spans="1:8">
      <c r="A110" s="116"/>
      <c r="B110" s="117"/>
      <c r="C110" s="118"/>
      <c r="D110" s="116"/>
      <c r="E110" s="116"/>
      <c r="F110" s="119"/>
      <c r="G110" s="119"/>
      <c r="H110" s="116"/>
    </row>
    <row r="111" ht="43" customHeight="1" spans="1:8">
      <c r="A111" s="103">
        <v>8</v>
      </c>
      <c r="B111" s="103" t="s">
        <v>182</v>
      </c>
      <c r="C111" s="109" t="s">
        <v>183</v>
      </c>
      <c r="D111" s="103">
        <v>1</v>
      </c>
      <c r="E111" s="103" t="s">
        <v>30</v>
      </c>
      <c r="F111" s="110"/>
      <c r="G111" s="110"/>
      <c r="H111" s="111"/>
    </row>
    <row r="112" ht="83" customHeight="1" spans="1:8">
      <c r="A112" s="103">
        <v>9</v>
      </c>
      <c r="B112" s="103" t="s">
        <v>184</v>
      </c>
      <c r="C112" s="109" t="s">
        <v>185</v>
      </c>
      <c r="D112" s="103">
        <v>1</v>
      </c>
      <c r="E112" s="103" t="s">
        <v>30</v>
      </c>
      <c r="F112" s="110"/>
      <c r="G112" s="110"/>
      <c r="H112" s="111"/>
    </row>
    <row r="113" ht="37" customHeight="1" spans="1:8">
      <c r="A113" s="103">
        <v>10</v>
      </c>
      <c r="B113" s="103" t="s">
        <v>186</v>
      </c>
      <c r="C113" s="109" t="s">
        <v>187</v>
      </c>
      <c r="D113" s="103">
        <v>1</v>
      </c>
      <c r="E113" s="103" t="s">
        <v>30</v>
      </c>
      <c r="F113" s="110"/>
      <c r="G113" s="110"/>
      <c r="H113" s="111"/>
    </row>
    <row r="114" ht="99" customHeight="1" spans="1:8">
      <c r="A114" s="103">
        <v>11</v>
      </c>
      <c r="B114" s="103" t="s">
        <v>188</v>
      </c>
      <c r="C114" s="109" t="s">
        <v>189</v>
      </c>
      <c r="D114" s="103">
        <v>1</v>
      </c>
      <c r="E114" s="103" t="s">
        <v>30</v>
      </c>
      <c r="F114" s="110"/>
      <c r="G114" s="110"/>
      <c r="H114" s="111"/>
    </row>
    <row r="115" ht="71" customHeight="1" spans="1:8">
      <c r="A115" s="103">
        <v>12</v>
      </c>
      <c r="B115" s="103" t="s">
        <v>190</v>
      </c>
      <c r="C115" s="109" t="s">
        <v>191</v>
      </c>
      <c r="D115" s="103">
        <v>1</v>
      </c>
      <c r="E115" s="103" t="s">
        <v>30</v>
      </c>
      <c r="F115" s="110"/>
      <c r="G115" s="110"/>
      <c r="H115" s="111"/>
    </row>
    <row r="116" ht="63" customHeight="1" spans="1:8">
      <c r="A116" s="103">
        <v>13</v>
      </c>
      <c r="B116" s="103" t="s">
        <v>192</v>
      </c>
      <c r="C116" s="109" t="s">
        <v>193</v>
      </c>
      <c r="D116" s="103">
        <v>1</v>
      </c>
      <c r="E116" s="103" t="s">
        <v>59</v>
      </c>
      <c r="F116" s="110"/>
      <c r="G116" s="110"/>
      <c r="H116" s="111"/>
    </row>
    <row r="117" ht="46" customHeight="1" spans="1:8">
      <c r="A117" s="103">
        <v>14</v>
      </c>
      <c r="B117" s="103" t="s">
        <v>194</v>
      </c>
      <c r="C117" s="109" t="s">
        <v>195</v>
      </c>
      <c r="D117" s="103">
        <v>1</v>
      </c>
      <c r="E117" s="103" t="s">
        <v>59</v>
      </c>
      <c r="F117" s="110"/>
      <c r="G117" s="110"/>
      <c r="H117" s="111"/>
    </row>
    <row r="118" ht="105" customHeight="1" spans="1:8">
      <c r="A118" s="103">
        <v>15</v>
      </c>
      <c r="B118" s="103" t="s">
        <v>196</v>
      </c>
      <c r="C118" s="109" t="s">
        <v>197</v>
      </c>
      <c r="D118" s="103">
        <v>1</v>
      </c>
      <c r="E118" s="103" t="s">
        <v>59</v>
      </c>
      <c r="F118" s="110"/>
      <c r="G118" s="110"/>
      <c r="H118" s="111"/>
    </row>
    <row r="119" ht="33" customHeight="1" spans="1:8">
      <c r="A119" s="103">
        <v>16</v>
      </c>
      <c r="B119" s="103" t="s">
        <v>198</v>
      </c>
      <c r="C119" s="109" t="s">
        <v>199</v>
      </c>
      <c r="D119" s="103">
        <v>1</v>
      </c>
      <c r="E119" s="103" t="s">
        <v>59</v>
      </c>
      <c r="F119" s="110"/>
      <c r="G119" s="110"/>
      <c r="H119" s="111"/>
    </row>
    <row r="120" ht="47" customHeight="1" spans="1:8">
      <c r="A120" s="103">
        <v>17</v>
      </c>
      <c r="B120" s="103" t="s">
        <v>200</v>
      </c>
      <c r="C120" s="109" t="s">
        <v>201</v>
      </c>
      <c r="D120" s="103">
        <v>1</v>
      </c>
      <c r="E120" s="103" t="s">
        <v>30</v>
      </c>
      <c r="F120" s="110"/>
      <c r="G120" s="110"/>
      <c r="H120" s="111"/>
    </row>
    <row r="121" ht="49" customHeight="1" spans="1:8">
      <c r="A121" s="103">
        <v>18</v>
      </c>
      <c r="B121" s="103" t="s">
        <v>202</v>
      </c>
      <c r="C121" s="109" t="s">
        <v>203</v>
      </c>
      <c r="D121" s="103">
        <v>1</v>
      </c>
      <c r="E121" s="103" t="s">
        <v>42</v>
      </c>
      <c r="F121" s="110"/>
      <c r="G121" s="110"/>
      <c r="H121" s="111"/>
    </row>
    <row r="122" ht="45" customHeight="1" spans="1:8">
      <c r="A122" s="103">
        <v>19</v>
      </c>
      <c r="B122" s="103" t="s">
        <v>204</v>
      </c>
      <c r="C122" s="109" t="s">
        <v>205</v>
      </c>
      <c r="D122" s="103">
        <v>1</v>
      </c>
      <c r="E122" s="103" t="s">
        <v>30</v>
      </c>
      <c r="F122" s="110"/>
      <c r="G122" s="110"/>
      <c r="H122" s="111"/>
    </row>
    <row r="123" ht="72" customHeight="1" spans="1:8">
      <c r="A123" s="103">
        <v>20</v>
      </c>
      <c r="B123" s="103" t="s">
        <v>206</v>
      </c>
      <c r="C123" s="109" t="s">
        <v>207</v>
      </c>
      <c r="D123" s="103">
        <v>1</v>
      </c>
      <c r="E123" s="103" t="s">
        <v>30</v>
      </c>
      <c r="F123" s="110"/>
      <c r="G123" s="110"/>
      <c r="H123" s="111"/>
    </row>
    <row r="124" ht="84" customHeight="1" spans="1:8">
      <c r="A124" s="103">
        <v>21</v>
      </c>
      <c r="B124" s="103" t="s">
        <v>208</v>
      </c>
      <c r="C124" s="109" t="s">
        <v>209</v>
      </c>
      <c r="D124" s="103">
        <v>1</v>
      </c>
      <c r="E124" s="103" t="s">
        <v>30</v>
      </c>
      <c r="F124" s="110"/>
      <c r="G124" s="110"/>
      <c r="H124" s="111"/>
    </row>
    <row r="125" ht="51" customHeight="1" spans="1:8">
      <c r="A125" s="103">
        <v>22</v>
      </c>
      <c r="B125" s="103" t="s">
        <v>210</v>
      </c>
      <c r="C125" s="109" t="s">
        <v>211</v>
      </c>
      <c r="D125" s="103">
        <v>1</v>
      </c>
      <c r="E125" s="103" t="s">
        <v>30</v>
      </c>
      <c r="F125" s="110"/>
      <c r="G125" s="110"/>
      <c r="H125" s="111"/>
    </row>
    <row r="126" ht="33" customHeight="1" spans="1:8">
      <c r="A126" s="103">
        <v>23</v>
      </c>
      <c r="B126" s="103" t="s">
        <v>212</v>
      </c>
      <c r="C126" s="109" t="s">
        <v>213</v>
      </c>
      <c r="D126" s="103">
        <v>1</v>
      </c>
      <c r="E126" s="103" t="s">
        <v>30</v>
      </c>
      <c r="F126" s="110"/>
      <c r="G126" s="110"/>
      <c r="H126" s="111"/>
    </row>
    <row r="127" ht="148" customHeight="1" spans="1:8">
      <c r="A127" s="103">
        <v>24</v>
      </c>
      <c r="B127" s="103" t="s">
        <v>214</v>
      </c>
      <c r="C127" s="109" t="s">
        <v>215</v>
      </c>
      <c r="D127" s="103">
        <v>1</v>
      </c>
      <c r="E127" s="103" t="s">
        <v>30</v>
      </c>
      <c r="F127" s="110"/>
      <c r="G127" s="110"/>
      <c r="H127" s="111"/>
    </row>
    <row r="128" ht="64" customHeight="1" spans="1:8">
      <c r="A128" s="103">
        <v>25</v>
      </c>
      <c r="B128" s="103" t="s">
        <v>216</v>
      </c>
      <c r="C128" s="109" t="s">
        <v>217</v>
      </c>
      <c r="D128" s="103">
        <v>1</v>
      </c>
      <c r="E128" s="103" t="s">
        <v>30</v>
      </c>
      <c r="F128" s="110"/>
      <c r="G128" s="110"/>
      <c r="H128" s="111"/>
    </row>
    <row r="129" ht="49" customHeight="1" spans="1:8">
      <c r="A129" s="103">
        <v>26</v>
      </c>
      <c r="B129" s="103" t="s">
        <v>218</v>
      </c>
      <c r="C129" s="109" t="s">
        <v>219</v>
      </c>
      <c r="D129" s="103">
        <v>1</v>
      </c>
      <c r="E129" s="103" t="s">
        <v>30</v>
      </c>
      <c r="F129" s="110"/>
      <c r="G129" s="110"/>
      <c r="H129" s="111"/>
    </row>
    <row r="130" ht="57" customHeight="1" spans="1:8">
      <c r="A130" s="103">
        <v>27</v>
      </c>
      <c r="B130" s="103" t="s">
        <v>220</v>
      </c>
      <c r="C130" s="109" t="s">
        <v>221</v>
      </c>
      <c r="D130" s="103">
        <v>1</v>
      </c>
      <c r="E130" s="103" t="s">
        <v>30</v>
      </c>
      <c r="F130" s="110"/>
      <c r="G130" s="110"/>
      <c r="H130" s="111"/>
    </row>
    <row r="131" ht="47" customHeight="1" spans="1:8">
      <c r="A131" s="103">
        <v>28</v>
      </c>
      <c r="B131" s="103" t="s">
        <v>222</v>
      </c>
      <c r="C131" s="109" t="s">
        <v>223</v>
      </c>
      <c r="D131" s="103">
        <v>1</v>
      </c>
      <c r="E131" s="103" t="s">
        <v>30</v>
      </c>
      <c r="F131" s="110"/>
      <c r="G131" s="110"/>
      <c r="H131" s="111"/>
    </row>
    <row r="132" ht="75" customHeight="1" spans="1:8">
      <c r="A132" s="103">
        <v>29</v>
      </c>
      <c r="B132" s="103" t="s">
        <v>224</v>
      </c>
      <c r="C132" s="109" t="s">
        <v>225</v>
      </c>
      <c r="D132" s="103">
        <v>1</v>
      </c>
      <c r="E132" s="103" t="s">
        <v>30</v>
      </c>
      <c r="F132" s="110"/>
      <c r="G132" s="110"/>
      <c r="H132" s="111"/>
    </row>
    <row r="133" ht="59" customHeight="1" spans="1:8">
      <c r="A133" s="103">
        <v>30</v>
      </c>
      <c r="B133" s="103" t="s">
        <v>226</v>
      </c>
      <c r="C133" s="109" t="s">
        <v>227</v>
      </c>
      <c r="D133" s="103">
        <v>1</v>
      </c>
      <c r="E133" s="103" t="s">
        <v>30</v>
      </c>
      <c r="F133" s="110"/>
      <c r="G133" s="110"/>
      <c r="H133" s="111"/>
    </row>
    <row r="134" ht="41" customHeight="1" spans="1:8">
      <c r="A134" s="103">
        <v>31</v>
      </c>
      <c r="B134" s="103" t="s">
        <v>228</v>
      </c>
      <c r="C134" s="109" t="s">
        <v>229</v>
      </c>
      <c r="D134" s="103">
        <v>1</v>
      </c>
      <c r="E134" s="103" t="s">
        <v>30</v>
      </c>
      <c r="F134" s="110"/>
      <c r="G134" s="110"/>
      <c r="H134" s="111"/>
    </row>
    <row r="135" ht="48" spans="1:8">
      <c r="A135" s="103">
        <v>32</v>
      </c>
      <c r="B135" s="103" t="s">
        <v>230</v>
      </c>
      <c r="C135" s="109" t="s">
        <v>231</v>
      </c>
      <c r="D135" s="103">
        <v>1</v>
      </c>
      <c r="E135" s="103" t="s">
        <v>30</v>
      </c>
      <c r="F135" s="110"/>
      <c r="G135" s="110"/>
      <c r="H135" s="111"/>
    </row>
    <row r="136" ht="72" customHeight="1" spans="1:8">
      <c r="A136" s="103">
        <v>33</v>
      </c>
      <c r="B136" s="103" t="s">
        <v>232</v>
      </c>
      <c r="C136" s="109" t="s">
        <v>233</v>
      </c>
      <c r="D136" s="103">
        <v>1</v>
      </c>
      <c r="E136" s="103" t="s">
        <v>30</v>
      </c>
      <c r="F136" s="110"/>
      <c r="G136" s="110"/>
      <c r="H136" s="111"/>
    </row>
    <row r="137" ht="80" customHeight="1" spans="1:8">
      <c r="A137" s="103">
        <v>34</v>
      </c>
      <c r="B137" s="103" t="s">
        <v>234</v>
      </c>
      <c r="C137" s="109" t="s">
        <v>235</v>
      </c>
      <c r="D137" s="103">
        <v>1</v>
      </c>
      <c r="E137" s="103" t="s">
        <v>30</v>
      </c>
      <c r="F137" s="110"/>
      <c r="G137" s="110"/>
      <c r="H137" s="120"/>
    </row>
    <row r="138" ht="64" customHeight="1" spans="1:8">
      <c r="A138" s="103">
        <v>35</v>
      </c>
      <c r="B138" s="103" t="s">
        <v>236</v>
      </c>
      <c r="C138" s="109" t="s">
        <v>237</v>
      </c>
      <c r="D138" s="103">
        <v>1</v>
      </c>
      <c r="E138" s="103" t="s">
        <v>30</v>
      </c>
      <c r="F138" s="110"/>
      <c r="G138" s="110"/>
      <c r="H138" s="120"/>
    </row>
    <row r="139" ht="55" customHeight="1" spans="1:8">
      <c r="A139" s="103">
        <v>36</v>
      </c>
      <c r="B139" s="103" t="s">
        <v>238</v>
      </c>
      <c r="C139" s="109" t="s">
        <v>239</v>
      </c>
      <c r="D139" s="103">
        <v>1</v>
      </c>
      <c r="E139" s="103" t="s">
        <v>30</v>
      </c>
      <c r="F139" s="110"/>
      <c r="G139" s="110"/>
      <c r="H139" s="120"/>
    </row>
    <row r="140" ht="47" customHeight="1" spans="1:8">
      <c r="A140" s="103">
        <v>37</v>
      </c>
      <c r="B140" s="103" t="s">
        <v>240</v>
      </c>
      <c r="C140" s="109" t="s">
        <v>241</v>
      </c>
      <c r="D140" s="103">
        <v>1</v>
      </c>
      <c r="E140" s="103" t="s">
        <v>59</v>
      </c>
      <c r="F140" s="110"/>
      <c r="G140" s="110"/>
      <c r="H140" s="120"/>
    </row>
    <row r="141" ht="105" customHeight="1" spans="1:8">
      <c r="A141" s="103">
        <v>38</v>
      </c>
      <c r="B141" s="103" t="s">
        <v>242</v>
      </c>
      <c r="C141" s="109" t="s">
        <v>243</v>
      </c>
      <c r="D141" s="103">
        <v>1</v>
      </c>
      <c r="E141" s="103" t="s">
        <v>42</v>
      </c>
      <c r="F141" s="110"/>
      <c r="G141" s="110"/>
      <c r="H141" s="50" t="s">
        <v>169</v>
      </c>
    </row>
    <row r="142" ht="69" customHeight="1" spans="1:8">
      <c r="A142" s="103">
        <v>39</v>
      </c>
      <c r="B142" s="103" t="s">
        <v>244</v>
      </c>
      <c r="C142" s="109" t="s">
        <v>245</v>
      </c>
      <c r="D142" s="103">
        <v>1</v>
      </c>
      <c r="E142" s="103" t="s">
        <v>42</v>
      </c>
      <c r="F142" s="121"/>
      <c r="G142" s="110"/>
      <c r="H142" s="50" t="s">
        <v>169</v>
      </c>
    </row>
    <row r="143" ht="58" customHeight="1" spans="1:8">
      <c r="A143" s="103">
        <v>40</v>
      </c>
      <c r="B143" s="103" t="s">
        <v>246</v>
      </c>
      <c r="C143" s="122" t="s">
        <v>247</v>
      </c>
      <c r="D143" s="121">
        <v>1</v>
      </c>
      <c r="E143" s="121" t="s">
        <v>30</v>
      </c>
      <c r="F143" s="121"/>
      <c r="G143" s="110"/>
      <c r="H143" s="111"/>
    </row>
    <row r="144" ht="54" customHeight="1" spans="1:8">
      <c r="A144" s="103">
        <v>41</v>
      </c>
      <c r="B144" s="103" t="s">
        <v>248</v>
      </c>
      <c r="C144" s="122" t="s">
        <v>249</v>
      </c>
      <c r="D144" s="121">
        <v>1</v>
      </c>
      <c r="E144" s="121" t="s">
        <v>42</v>
      </c>
      <c r="F144" s="121"/>
      <c r="G144" s="110"/>
      <c r="H144" s="111"/>
    </row>
    <row r="145" ht="28" customHeight="1" spans="1:8">
      <c r="A145" s="103">
        <v>42</v>
      </c>
      <c r="B145" s="103" t="s">
        <v>250</v>
      </c>
      <c r="C145" s="122" t="s">
        <v>251</v>
      </c>
      <c r="D145" s="121">
        <v>1</v>
      </c>
      <c r="E145" s="121" t="s">
        <v>30</v>
      </c>
      <c r="F145" s="121"/>
      <c r="G145" s="110"/>
      <c r="H145" s="111"/>
    </row>
    <row r="146" ht="54" customHeight="1" spans="1:8">
      <c r="A146" s="103">
        <v>43</v>
      </c>
      <c r="B146" s="103" t="s">
        <v>252</v>
      </c>
      <c r="C146" s="122" t="s">
        <v>253</v>
      </c>
      <c r="D146" s="121">
        <v>1</v>
      </c>
      <c r="E146" s="121" t="s">
        <v>30</v>
      </c>
      <c r="F146" s="121"/>
      <c r="G146" s="110"/>
      <c r="H146" s="111"/>
    </row>
    <row r="147" ht="43" customHeight="1" spans="1:8">
      <c r="A147" s="103">
        <v>44</v>
      </c>
      <c r="B147" s="103" t="s">
        <v>254</v>
      </c>
      <c r="C147" s="123" t="s">
        <v>255</v>
      </c>
      <c r="D147" s="121">
        <v>1</v>
      </c>
      <c r="E147" s="121" t="s">
        <v>30</v>
      </c>
      <c r="F147" s="121"/>
      <c r="G147" s="110"/>
      <c r="H147" s="111"/>
    </row>
    <row r="148" ht="60" customHeight="1" spans="1:8">
      <c r="A148" s="103">
        <v>45</v>
      </c>
      <c r="B148" s="103" t="s">
        <v>196</v>
      </c>
      <c r="C148" s="122" t="s">
        <v>256</v>
      </c>
      <c r="D148" s="121">
        <v>1</v>
      </c>
      <c r="E148" s="121" t="s">
        <v>30</v>
      </c>
      <c r="F148" s="121"/>
      <c r="G148" s="110"/>
      <c r="H148" s="111"/>
    </row>
    <row r="149" ht="72" customHeight="1" spans="1:8">
      <c r="A149" s="103">
        <v>46</v>
      </c>
      <c r="B149" s="103" t="s">
        <v>257</v>
      </c>
      <c r="C149" s="122" t="s">
        <v>258</v>
      </c>
      <c r="D149" s="121">
        <v>1</v>
      </c>
      <c r="E149" s="121" t="s">
        <v>30</v>
      </c>
      <c r="F149" s="121"/>
      <c r="G149" s="110"/>
      <c r="H149" s="111"/>
    </row>
    <row r="150" ht="62" customHeight="1" spans="1:8">
      <c r="A150" s="103">
        <v>47</v>
      </c>
      <c r="B150" s="103" t="s">
        <v>259</v>
      </c>
      <c r="C150" s="122" t="s">
        <v>260</v>
      </c>
      <c r="D150" s="121">
        <v>1</v>
      </c>
      <c r="E150" s="121" t="s">
        <v>30</v>
      </c>
      <c r="F150" s="121"/>
      <c r="G150" s="110"/>
      <c r="H150" s="111"/>
    </row>
    <row r="151" ht="73" customHeight="1" spans="1:8">
      <c r="A151" s="103">
        <v>48</v>
      </c>
      <c r="B151" s="103" t="s">
        <v>261</v>
      </c>
      <c r="C151" s="124" t="s">
        <v>262</v>
      </c>
      <c r="D151" s="106">
        <v>1</v>
      </c>
      <c r="E151" s="106" t="s">
        <v>30</v>
      </c>
      <c r="F151" s="121"/>
      <c r="G151" s="110"/>
      <c r="H151" s="50" t="s">
        <v>169</v>
      </c>
    </row>
    <row r="152" ht="59" customHeight="1" spans="1:8">
      <c r="A152" s="103">
        <v>49</v>
      </c>
      <c r="B152" s="103" t="s">
        <v>263</v>
      </c>
      <c r="C152" s="122" t="s">
        <v>264</v>
      </c>
      <c r="D152" s="121">
        <v>1</v>
      </c>
      <c r="E152" s="121" t="s">
        <v>30</v>
      </c>
      <c r="F152" s="121"/>
      <c r="G152" s="110"/>
      <c r="H152" s="111"/>
    </row>
    <row r="153" ht="30" customHeight="1" spans="1:8">
      <c r="A153" s="74" t="s">
        <v>74</v>
      </c>
      <c r="B153" s="75"/>
      <c r="C153" s="75"/>
      <c r="D153" s="75"/>
      <c r="E153" s="75"/>
      <c r="F153" s="76"/>
      <c r="G153" s="51">
        <f>SUM(G103:G152)</f>
        <v>0</v>
      </c>
      <c r="H153" s="77"/>
    </row>
    <row r="154" ht="30" customHeight="1" spans="1:8">
      <c r="A154" s="125" t="s">
        <v>265</v>
      </c>
      <c r="B154" s="125"/>
      <c r="C154" s="125"/>
      <c r="D154" s="125"/>
      <c r="E154" s="125"/>
      <c r="F154" s="125"/>
      <c r="G154" s="125">
        <f>SUM(G3+G28+G50+G56+G65+G78+G102)</f>
        <v>0</v>
      </c>
      <c r="H154" s="126"/>
    </row>
    <row r="155" ht="49" customHeight="1" spans="1:8">
      <c r="A155" s="127" t="s">
        <v>266</v>
      </c>
      <c r="B155" s="127"/>
      <c r="C155" s="127"/>
      <c r="D155" s="127"/>
      <c r="E155" s="127"/>
      <c r="F155" s="127"/>
      <c r="G155" s="127"/>
      <c r="H155" s="127"/>
    </row>
  </sheetData>
  <mergeCells count="76">
    <mergeCell ref="A1:H1"/>
    <mergeCell ref="A3:C3"/>
    <mergeCell ref="A27:F27"/>
    <mergeCell ref="A28:C28"/>
    <mergeCell ref="A49:F49"/>
    <mergeCell ref="A50:C50"/>
    <mergeCell ref="A55:F55"/>
    <mergeCell ref="A56:C56"/>
    <mergeCell ref="A64:F64"/>
    <mergeCell ref="A65:C65"/>
    <mergeCell ref="A77:F77"/>
    <mergeCell ref="A78:C78"/>
    <mergeCell ref="A79:C79"/>
    <mergeCell ref="A93:C93"/>
    <mergeCell ref="A101:F101"/>
    <mergeCell ref="A102:C102"/>
    <mergeCell ref="A153:F153"/>
    <mergeCell ref="A154:F154"/>
    <mergeCell ref="A155:H155"/>
    <mergeCell ref="A5:A6"/>
    <mergeCell ref="A7:A8"/>
    <mergeCell ref="A30:A31"/>
    <mergeCell ref="A80:A83"/>
    <mergeCell ref="A84:A86"/>
    <mergeCell ref="A87:A88"/>
    <mergeCell ref="A109:A110"/>
    <mergeCell ref="B5:B6"/>
    <mergeCell ref="B7:B8"/>
    <mergeCell ref="B30:B31"/>
    <mergeCell ref="B80:B83"/>
    <mergeCell ref="B84:B86"/>
    <mergeCell ref="B87:B88"/>
    <mergeCell ref="B109:B110"/>
    <mergeCell ref="C5:C6"/>
    <mergeCell ref="C7:C8"/>
    <mergeCell ref="C30:C31"/>
    <mergeCell ref="C80:C83"/>
    <mergeCell ref="C84:C86"/>
    <mergeCell ref="C87:C88"/>
    <mergeCell ref="C109:C110"/>
    <mergeCell ref="D5:D6"/>
    <mergeCell ref="D7:D8"/>
    <mergeCell ref="D30:D31"/>
    <mergeCell ref="D80:D83"/>
    <mergeCell ref="D84:D86"/>
    <mergeCell ref="D87:D88"/>
    <mergeCell ref="D109:D110"/>
    <mergeCell ref="E5:E6"/>
    <mergeCell ref="E7:E8"/>
    <mergeCell ref="E30:E31"/>
    <mergeCell ref="E80:E83"/>
    <mergeCell ref="E84:E86"/>
    <mergeCell ref="E87:E88"/>
    <mergeCell ref="E109:E110"/>
    <mergeCell ref="F5:F6"/>
    <mergeCell ref="F7:F8"/>
    <mergeCell ref="F30:F31"/>
    <mergeCell ref="F80:F83"/>
    <mergeCell ref="F84:F86"/>
    <mergeCell ref="F87:F88"/>
    <mergeCell ref="F109:F110"/>
    <mergeCell ref="G5:G6"/>
    <mergeCell ref="G7:G8"/>
    <mergeCell ref="G30:G31"/>
    <mergeCell ref="G80:G83"/>
    <mergeCell ref="G84:G86"/>
    <mergeCell ref="G87:G88"/>
    <mergeCell ref="G109:G110"/>
    <mergeCell ref="H5:H6"/>
    <mergeCell ref="H7:H8"/>
    <mergeCell ref="H30:H31"/>
    <mergeCell ref="H66:H76"/>
    <mergeCell ref="H80:H83"/>
    <mergeCell ref="H84:H86"/>
    <mergeCell ref="H87:H88"/>
    <mergeCell ref="H109:H110"/>
  </mergeCells>
  <printOptions horizontalCentered="1"/>
  <pageMargins left="0.236111111111111" right="0.236111111111111" top="0.472222222222222" bottom="0.236111111111111" header="0.5" footer="0.5"/>
  <pageSetup paperSize="9"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汇总表</vt:lpstr>
      <vt:lpstr>一、二、三、四、五、六、七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zk</dc:creator>
  <cp:lastModifiedBy>Administrator</cp:lastModifiedBy>
  <dcterms:created xsi:type="dcterms:W3CDTF">2025-06-23T02:59:00Z</dcterms:created>
  <dcterms:modified xsi:type="dcterms:W3CDTF">2025-09-11T08:44:23Z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8D000EA95F9B434587DA84E1FD86BC31_13</vt:lpwstr>
  </property>
  <property fmtid="{D5CDD505-2E9C-101B-9397-08002B2CF9AE}" pid="3" name="KSOProductBuildVer">
    <vt:lpwstr>2052-12.1.0.22529</vt:lpwstr>
  </property>
</Properties>
</file>